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DHN - Dạy học\CBQ_2022-2023\ĐỘI - SAO ĐỎ\"/>
    </mc:Choice>
  </mc:AlternateContent>
  <bookViews>
    <workbookView xWindow="0" yWindow="0" windowWidth="12564" windowHeight="7296" activeTab="4"/>
  </bookViews>
  <sheets>
    <sheet name="TUẦN 24" sheetId="1" r:id="rId1"/>
    <sheet name="TUẦN 25" sheetId="2" r:id="rId2"/>
    <sheet name="TUẦN 26" sheetId="3" r:id="rId3"/>
    <sheet name="TUẦN 27" sheetId="4" r:id="rId4"/>
    <sheet name="TK THÁNG 03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2" i="5" l="1"/>
  <c r="J27" i="5"/>
  <c r="J24" i="5"/>
  <c r="J16" i="5"/>
  <c r="J13" i="5"/>
  <c r="J11" i="5"/>
  <c r="P9" i="5"/>
  <c r="P10" i="5"/>
  <c r="P11" i="5"/>
  <c r="P12" i="5"/>
  <c r="P13" i="5"/>
  <c r="P14" i="5"/>
  <c r="P15" i="5"/>
  <c r="P16" i="5"/>
  <c r="P17" i="5"/>
  <c r="P18" i="5"/>
  <c r="P19" i="5"/>
  <c r="P20" i="5"/>
  <c r="P21" i="5"/>
  <c r="P22" i="5"/>
  <c r="P23" i="5"/>
  <c r="P24" i="5"/>
  <c r="P25" i="5"/>
  <c r="P26" i="5"/>
  <c r="P27" i="5"/>
  <c r="P28" i="5"/>
  <c r="P29" i="5"/>
  <c r="P30" i="5"/>
  <c r="P31" i="5"/>
  <c r="P32" i="5"/>
  <c r="P33" i="5"/>
  <c r="P34" i="5"/>
  <c r="P8" i="5"/>
  <c r="H9" i="5"/>
  <c r="H10" i="5"/>
  <c r="H11" i="5"/>
  <c r="H12" i="5"/>
  <c r="H13" i="5"/>
  <c r="H14" i="5"/>
  <c r="J14" i="5" s="1"/>
  <c r="H15" i="5"/>
  <c r="H16" i="5"/>
  <c r="H17" i="5"/>
  <c r="H18" i="5"/>
  <c r="H19" i="5"/>
  <c r="H20" i="5"/>
  <c r="H21" i="5"/>
  <c r="J21" i="5" s="1"/>
  <c r="H22" i="5"/>
  <c r="J22" i="5" s="1"/>
  <c r="H23" i="5"/>
  <c r="H24" i="5"/>
  <c r="H25" i="5"/>
  <c r="H26" i="5"/>
  <c r="H27" i="5"/>
  <c r="H28" i="5"/>
  <c r="H29" i="5"/>
  <c r="J29" i="5" s="1"/>
  <c r="H30" i="5"/>
  <c r="J30" i="5" s="1"/>
  <c r="H31" i="5"/>
  <c r="H32" i="5"/>
  <c r="H33" i="5"/>
  <c r="H34" i="5"/>
  <c r="H8" i="5"/>
  <c r="J31" i="5"/>
  <c r="J28" i="5"/>
  <c r="J23" i="5"/>
  <c r="J20" i="5"/>
  <c r="J19" i="5"/>
  <c r="J15" i="5"/>
  <c r="J12" i="5"/>
  <c r="J8" i="5" l="1"/>
  <c r="J34" i="5"/>
  <c r="J10" i="5"/>
  <c r="J33" i="5"/>
  <c r="J25" i="5"/>
  <c r="J17" i="5"/>
  <c r="J9" i="5"/>
  <c r="J26" i="5"/>
  <c r="J18" i="5"/>
  <c r="K9" i="4" l="1"/>
  <c r="K10" i="4"/>
  <c r="K11" i="4"/>
  <c r="K12" i="4"/>
  <c r="K13" i="4"/>
  <c r="K14" i="4"/>
  <c r="K15" i="4"/>
  <c r="I34" i="4" l="1"/>
  <c r="I33" i="4"/>
  <c r="I32" i="4"/>
  <c r="I31" i="4"/>
  <c r="I30" i="4"/>
  <c r="I29" i="4"/>
  <c r="I28" i="4"/>
  <c r="I27" i="4"/>
  <c r="I26" i="4"/>
  <c r="I25" i="4"/>
  <c r="K25" i="4" s="1"/>
  <c r="I24" i="4"/>
  <c r="I23" i="4"/>
  <c r="I22" i="4"/>
  <c r="I21" i="4"/>
  <c r="I20" i="4"/>
  <c r="I19" i="4"/>
  <c r="I18" i="4"/>
  <c r="I17" i="4"/>
  <c r="K17" i="4" s="1"/>
  <c r="I16" i="4"/>
  <c r="I15" i="4"/>
  <c r="I14" i="4"/>
  <c r="I13" i="4"/>
  <c r="I12" i="4"/>
  <c r="I11" i="4"/>
  <c r="I10" i="4"/>
  <c r="I9" i="4"/>
  <c r="I8" i="4"/>
  <c r="K28" i="4" l="1"/>
  <c r="K18" i="4"/>
  <c r="K20" i="4"/>
  <c r="K22" i="4"/>
  <c r="K24" i="4"/>
  <c r="K32" i="4"/>
  <c r="K8" i="4"/>
  <c r="K9" i="3"/>
  <c r="K10" i="3"/>
  <c r="K11" i="3"/>
  <c r="K12" i="3"/>
  <c r="K13" i="3"/>
  <c r="K14" i="3"/>
  <c r="K15" i="3"/>
  <c r="I34" i="3"/>
  <c r="I33" i="3"/>
  <c r="I32" i="3"/>
  <c r="I31" i="3"/>
  <c r="I30" i="3"/>
  <c r="I29" i="3"/>
  <c r="I28" i="3"/>
  <c r="K28" i="3" s="1"/>
  <c r="I27" i="3"/>
  <c r="I26" i="3"/>
  <c r="I25" i="3"/>
  <c r="I24" i="3"/>
  <c r="K24" i="3" s="1"/>
  <c r="I23" i="3"/>
  <c r="I22" i="3"/>
  <c r="I21" i="3"/>
  <c r="I20" i="3"/>
  <c r="K20" i="3" s="1"/>
  <c r="I19" i="3"/>
  <c r="I18" i="3"/>
  <c r="I17" i="3"/>
  <c r="I16" i="3"/>
  <c r="I15" i="3"/>
  <c r="I14" i="3"/>
  <c r="I13" i="3"/>
  <c r="I12" i="3"/>
  <c r="I11" i="3"/>
  <c r="I10" i="3"/>
  <c r="I9" i="3"/>
  <c r="I8" i="3"/>
  <c r="K31" i="3" l="1"/>
  <c r="K29" i="3"/>
  <c r="K23" i="3"/>
  <c r="K22" i="3"/>
  <c r="K30" i="3"/>
  <c r="K17" i="3"/>
  <c r="K18" i="3"/>
  <c r="K34" i="3"/>
  <c r="K32" i="3"/>
  <c r="K25" i="3"/>
  <c r="K26" i="3"/>
  <c r="K27" i="3"/>
  <c r="K16" i="3"/>
  <c r="K8" i="3"/>
  <c r="I8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19" i="2"/>
  <c r="I18" i="2"/>
  <c r="I17" i="2"/>
  <c r="I16" i="2"/>
  <c r="I15" i="2"/>
  <c r="I14" i="2"/>
  <c r="I13" i="2"/>
  <c r="I12" i="2"/>
  <c r="I11" i="2"/>
  <c r="I10" i="2"/>
  <c r="I9" i="2"/>
  <c r="K15" i="2" l="1"/>
  <c r="K9" i="2"/>
  <c r="K13" i="2"/>
  <c r="K8" i="2"/>
  <c r="K14" i="2"/>
  <c r="K11" i="2"/>
  <c r="K12" i="2"/>
  <c r="K10" i="2"/>
  <c r="K27" i="2"/>
  <c r="K16" i="2"/>
  <c r="K22" i="2"/>
  <c r="K28" i="2"/>
  <c r="K17" i="2"/>
  <c r="K18" i="2"/>
  <c r="K24" i="2"/>
  <c r="K20" i="2"/>
  <c r="K33" i="2"/>
  <c r="K23" i="2"/>
  <c r="K26" i="2"/>
  <c r="K30" i="2"/>
  <c r="K25" i="2"/>
  <c r="K21" i="2"/>
  <c r="K9" i="1"/>
  <c r="K10" i="1"/>
  <c r="K11" i="1"/>
  <c r="K12" i="1"/>
  <c r="K13" i="1"/>
  <c r="K14" i="1"/>
  <c r="K15" i="1"/>
  <c r="K8" i="1"/>
  <c r="I34" i="1"/>
  <c r="I33" i="1"/>
  <c r="I32" i="1"/>
  <c r="I31" i="1"/>
  <c r="I30" i="1"/>
  <c r="K30" i="1" s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K20" i="1" l="1"/>
  <c r="K23" i="1"/>
  <c r="K28" i="1"/>
  <c r="K22" i="1"/>
  <c r="K32" i="1"/>
  <c r="K16" i="1"/>
  <c r="K24" i="1"/>
  <c r="K17" i="1"/>
  <c r="K25" i="1"/>
  <c r="K33" i="1"/>
  <c r="K26" i="1"/>
  <c r="K34" i="1"/>
  <c r="K31" i="1"/>
  <c r="K19" i="1"/>
  <c r="K18" i="1"/>
  <c r="K27" i="1"/>
  <c r="K21" i="1"/>
  <c r="K29" i="1"/>
</calcChain>
</file>

<file path=xl/sharedStrings.xml><?xml version="1.0" encoding="utf-8"?>
<sst xmlns="http://schemas.openxmlformats.org/spreadsheetml/2006/main" count="448" uniqueCount="80">
  <si>
    <t>Khối lớp</t>
  </si>
  <si>
    <t>STT</t>
  </si>
  <si>
    <t>Lớp</t>
  </si>
  <si>
    <t>Điểm thi đua</t>
  </si>
  <si>
    <t>Điểm TB</t>
  </si>
  <si>
    <t xml:space="preserve">Xếp loại </t>
  </si>
  <si>
    <t>Xếp thứ</t>
  </si>
  <si>
    <t>Tiến bộ</t>
  </si>
  <si>
    <t>Đi xuống</t>
  </si>
  <si>
    <t>A. Nề nếp</t>
  </si>
  <si>
    <t>B. Học tập</t>
  </si>
  <si>
    <t>C. Chuyên cần</t>
  </si>
  <si>
    <t>D. CTMN</t>
  </si>
  <si>
    <t>E. TH pháp luật</t>
  </si>
  <si>
    <t>Khối lớp chọn</t>
  </si>
  <si>
    <t>6A1</t>
  </si>
  <si>
    <t>T</t>
  </si>
  <si>
    <t>6A2</t>
  </si>
  <si>
    <t>7A1</t>
  </si>
  <si>
    <t>XS</t>
  </si>
  <si>
    <t>7A2</t>
  </si>
  <si>
    <t>8A1</t>
  </si>
  <si>
    <t>8A2</t>
  </si>
  <si>
    <t>9A1</t>
  </si>
  <si>
    <t>9A2</t>
  </si>
  <si>
    <t>Khối lớp thường</t>
  </si>
  <si>
    <t>6A3</t>
  </si>
  <si>
    <t>6A4</t>
  </si>
  <si>
    <t>6A5</t>
  </si>
  <si>
    <t>6A6</t>
  </si>
  <si>
    <t>6A7</t>
  </si>
  <si>
    <t>7A3</t>
  </si>
  <si>
    <t>7A4</t>
  </si>
  <si>
    <t>7A5</t>
  </si>
  <si>
    <t>7A6</t>
  </si>
  <si>
    <t>Y</t>
  </si>
  <si>
    <t>8A3</t>
  </si>
  <si>
    <t>8A4</t>
  </si>
  <si>
    <t>8A5</t>
  </si>
  <si>
    <t>8A6</t>
  </si>
  <si>
    <t>8A7</t>
  </si>
  <si>
    <t>8A8</t>
  </si>
  <si>
    <t>9A3</t>
  </si>
  <si>
    <t>9A4</t>
  </si>
  <si>
    <t>9A5</t>
  </si>
  <si>
    <t>9A6</t>
  </si>
  <si>
    <t>ĐỘI TNTP HỒ CHÍ MINH</t>
  </si>
  <si>
    <t>LIÊN ĐỘI THCS CAO BÁ QUÁT</t>
  </si>
  <si>
    <t>XS: 14</t>
  </si>
  <si>
    <t xml:space="preserve">Khen: </t>
  </si>
  <si>
    <t xml:space="preserve">Tổng phụ trách
</t>
  </si>
  <si>
    <t>Tốt: 4</t>
  </si>
  <si>
    <t>Phê bình:</t>
  </si>
  <si>
    <t>Khá: 3</t>
  </si>
  <si>
    <t>TB: 2</t>
  </si>
  <si>
    <t>Yếu: 4</t>
  </si>
  <si>
    <t>Tổng: 27</t>
  </si>
  <si>
    <t xml:space="preserve">DƯƠNG HỒNG NHUNG </t>
  </si>
  <si>
    <t>KẾT QUẢ THI ĐUA NỀ NẾP TUẦN 24 (18/02/2023 - 24/02/2023)</t>
  </si>
  <si>
    <t>K</t>
  </si>
  <si>
    <t>KẾT QUẢ THI ĐUA NỀ NẾP TUẦN 25 (25/02/2023 - 03/03/2023)</t>
  </si>
  <si>
    <t>KẾT QUẢ THI ĐUA NỀ NẾP TUẦN 26 (04/03/2023 - 10/03/2023)</t>
  </si>
  <si>
    <t>KẾT QUẢ THI ĐUA NỀ NẾP TUẦN 27 (11/03/2023 - 17/03/2023)</t>
  </si>
  <si>
    <t>TB</t>
  </si>
  <si>
    <t>Điểm cộng</t>
  </si>
  <si>
    <t>Tổng điểm</t>
  </si>
  <si>
    <t>Xếp loại</t>
  </si>
  <si>
    <t>Điểm bài viết</t>
  </si>
  <si>
    <t>Tổng</t>
  </si>
  <si>
    <t xml:space="preserve">Phê bình: </t>
  </si>
  <si>
    <t>KẾT QUẢ THI ĐUA NỀ NẾP THÁNG 03 (18/02/2023 - 17/03/2023)</t>
  </si>
  <si>
    <t>Thi đua tuần 24</t>
  </si>
  <si>
    <t>Thi đua tuần 25</t>
  </si>
  <si>
    <t>Thi đua tuần 26</t>
  </si>
  <si>
    <t>Thi đua tuần 27</t>
  </si>
  <si>
    <t>Điểm viết thư UPU</t>
  </si>
  <si>
    <t>Khá: 0</t>
  </si>
  <si>
    <t>Yếu: 1</t>
  </si>
  <si>
    <t>XS: 18</t>
  </si>
  <si>
    <t>Tốt: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</si>
</sst>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top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topLeftCell="A9" workbookViewId="0">
      <selection activeCell="N8" sqref="N8:N34"/>
    </sheetView>
  </sheetViews>
  <sheetFormatPr defaultRowHeight="14.4" x14ac:dyDescent="0.3"/>
  <cols>
    <col min="11" max="11" width="13.21875" customWidth="1"/>
  </cols>
  <sheetData>
    <row r="1" spans="1:14" x14ac:dyDescent="0.3">
      <c r="A1" s="43" t="s">
        <v>46</v>
      </c>
      <c r="B1" s="43"/>
      <c r="C1" s="43"/>
      <c r="D1" s="43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x14ac:dyDescent="0.3">
      <c r="A2" s="44" t="s">
        <v>47</v>
      </c>
      <c r="B2" s="44"/>
      <c r="C2" s="44"/>
      <c r="D2" s="44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x14ac:dyDescent="0.3">
      <c r="A3" s="12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4" x14ac:dyDescent="0.3">
      <c r="A4" s="45" t="s">
        <v>58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</row>
    <row r="5" spans="1:14" ht="15" thickBot="1" x14ac:dyDescent="0.35">
      <c r="A5" s="12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4" x14ac:dyDescent="0.3">
      <c r="A6" s="46" t="s">
        <v>0</v>
      </c>
      <c r="B6" s="55" t="s">
        <v>1</v>
      </c>
      <c r="C6" s="57" t="s">
        <v>2</v>
      </c>
      <c r="D6" s="57" t="s">
        <v>3</v>
      </c>
      <c r="E6" s="57"/>
      <c r="F6" s="57"/>
      <c r="G6" s="57"/>
      <c r="H6" s="57"/>
      <c r="I6" s="57" t="s">
        <v>4</v>
      </c>
      <c r="J6" s="57" t="s">
        <v>5</v>
      </c>
      <c r="K6" s="57" t="s">
        <v>6</v>
      </c>
      <c r="L6" s="51" t="s">
        <v>7</v>
      </c>
      <c r="M6" s="51" t="s">
        <v>8</v>
      </c>
      <c r="N6" s="53" t="s">
        <v>3</v>
      </c>
    </row>
    <row r="7" spans="1:14" ht="42" thickBot="1" x14ac:dyDescent="0.35">
      <c r="A7" s="47"/>
      <c r="B7" s="56"/>
      <c r="C7" s="58"/>
      <c r="D7" s="1" t="s">
        <v>9</v>
      </c>
      <c r="E7" s="1" t="s">
        <v>10</v>
      </c>
      <c r="F7" s="1" t="s">
        <v>11</v>
      </c>
      <c r="G7" s="1" t="s">
        <v>12</v>
      </c>
      <c r="H7" s="1" t="s">
        <v>13</v>
      </c>
      <c r="I7" s="58"/>
      <c r="J7" s="58"/>
      <c r="K7" s="58"/>
      <c r="L7" s="52"/>
      <c r="M7" s="52"/>
      <c r="N7" s="54"/>
    </row>
    <row r="8" spans="1:14" x14ac:dyDescent="0.3">
      <c r="A8" s="48" t="s">
        <v>14</v>
      </c>
      <c r="B8" s="3">
        <v>1</v>
      </c>
      <c r="C8" s="3" t="s">
        <v>15</v>
      </c>
      <c r="D8" s="3">
        <v>10</v>
      </c>
      <c r="E8" s="3">
        <v>10</v>
      </c>
      <c r="F8" s="3">
        <v>10</v>
      </c>
      <c r="G8" s="3"/>
      <c r="H8" s="3">
        <v>10</v>
      </c>
      <c r="I8" s="3">
        <f t="shared" ref="I8:I15" si="0">((D8*2)+E8+F8+H8)/5</f>
        <v>10</v>
      </c>
      <c r="J8" s="3" t="s">
        <v>19</v>
      </c>
      <c r="K8" s="3">
        <f>RANK(I8,$I$8:$I$15,0)</f>
        <v>1</v>
      </c>
      <c r="L8" s="3"/>
      <c r="M8" s="3"/>
      <c r="N8" s="4">
        <v>5</v>
      </c>
    </row>
    <row r="9" spans="1:14" x14ac:dyDescent="0.3">
      <c r="A9" s="49"/>
      <c r="B9" s="5">
        <v>2</v>
      </c>
      <c r="C9" s="5" t="s">
        <v>17</v>
      </c>
      <c r="D9" s="5">
        <v>9.7899999999999991</v>
      </c>
      <c r="E9" s="5">
        <v>10</v>
      </c>
      <c r="F9" s="5">
        <v>10</v>
      </c>
      <c r="G9" s="5"/>
      <c r="H9" s="5">
        <v>10</v>
      </c>
      <c r="I9" s="5">
        <f t="shared" si="0"/>
        <v>9.9160000000000004</v>
      </c>
      <c r="J9" s="5" t="s">
        <v>19</v>
      </c>
      <c r="K9" s="5">
        <f t="shared" ref="K9:K15" si="1">RANK(I9,$I$8:$I$15,0)</f>
        <v>3</v>
      </c>
      <c r="L9" s="5"/>
      <c r="M9" s="5"/>
      <c r="N9" s="6">
        <v>5</v>
      </c>
    </row>
    <row r="10" spans="1:14" x14ac:dyDescent="0.3">
      <c r="A10" s="49"/>
      <c r="B10" s="5">
        <v>3</v>
      </c>
      <c r="C10" s="5" t="s">
        <v>18</v>
      </c>
      <c r="D10" s="5">
        <v>9.68</v>
      </c>
      <c r="E10" s="5">
        <v>10</v>
      </c>
      <c r="F10" s="5">
        <v>9</v>
      </c>
      <c r="G10" s="5"/>
      <c r="H10" s="5">
        <v>10</v>
      </c>
      <c r="I10" s="5">
        <f t="shared" si="0"/>
        <v>9.6720000000000006</v>
      </c>
      <c r="J10" s="5" t="s">
        <v>19</v>
      </c>
      <c r="K10" s="5">
        <f t="shared" si="1"/>
        <v>6</v>
      </c>
      <c r="L10" s="5"/>
      <c r="M10" s="5"/>
      <c r="N10" s="6">
        <v>5</v>
      </c>
    </row>
    <row r="11" spans="1:14" x14ac:dyDescent="0.3">
      <c r="A11" s="49"/>
      <c r="B11" s="5">
        <v>4</v>
      </c>
      <c r="C11" s="5" t="s">
        <v>20</v>
      </c>
      <c r="D11" s="5">
        <v>10</v>
      </c>
      <c r="E11" s="5">
        <v>10</v>
      </c>
      <c r="F11" s="5">
        <v>9</v>
      </c>
      <c r="G11" s="5"/>
      <c r="H11" s="5">
        <v>10</v>
      </c>
      <c r="I11" s="5">
        <f t="shared" si="0"/>
        <v>9.8000000000000007</v>
      </c>
      <c r="J11" s="5" t="s">
        <v>19</v>
      </c>
      <c r="K11" s="5">
        <f t="shared" si="1"/>
        <v>4</v>
      </c>
      <c r="L11" s="5"/>
      <c r="M11" s="5"/>
      <c r="N11" s="6">
        <v>5</v>
      </c>
    </row>
    <row r="12" spans="1:14" x14ac:dyDescent="0.3">
      <c r="A12" s="49"/>
      <c r="B12" s="5">
        <v>5</v>
      </c>
      <c r="C12" s="5" t="s">
        <v>21</v>
      </c>
      <c r="D12" s="5">
        <v>9.7899999999999991</v>
      </c>
      <c r="E12" s="5">
        <v>10</v>
      </c>
      <c r="F12" s="5">
        <v>9</v>
      </c>
      <c r="G12" s="5"/>
      <c r="H12" s="5">
        <v>8</v>
      </c>
      <c r="I12" s="5">
        <f t="shared" si="0"/>
        <v>9.3159999999999989</v>
      </c>
      <c r="J12" s="5" t="s">
        <v>16</v>
      </c>
      <c r="K12" s="5">
        <f t="shared" si="1"/>
        <v>7</v>
      </c>
      <c r="L12" s="5"/>
      <c r="M12" s="5"/>
      <c r="N12" s="6">
        <v>4</v>
      </c>
    </row>
    <row r="13" spans="1:14" x14ac:dyDescent="0.3">
      <c r="A13" s="49"/>
      <c r="B13" s="5">
        <v>6</v>
      </c>
      <c r="C13" s="5" t="s">
        <v>22</v>
      </c>
      <c r="D13" s="5">
        <v>10</v>
      </c>
      <c r="E13" s="5">
        <v>10</v>
      </c>
      <c r="F13" s="5">
        <v>9</v>
      </c>
      <c r="G13" s="5"/>
      <c r="H13" s="5">
        <v>10</v>
      </c>
      <c r="I13" s="5">
        <f t="shared" si="0"/>
        <v>9.8000000000000007</v>
      </c>
      <c r="J13" s="5" t="s">
        <v>19</v>
      </c>
      <c r="K13" s="5">
        <f t="shared" si="1"/>
        <v>4</v>
      </c>
      <c r="L13" s="5"/>
      <c r="M13" s="5"/>
      <c r="N13" s="6">
        <v>5</v>
      </c>
    </row>
    <row r="14" spans="1:14" x14ac:dyDescent="0.3">
      <c r="A14" s="49"/>
      <c r="B14" s="5">
        <v>7</v>
      </c>
      <c r="C14" s="5" t="s">
        <v>23</v>
      </c>
      <c r="D14" s="5">
        <v>10</v>
      </c>
      <c r="E14" s="5">
        <v>10</v>
      </c>
      <c r="F14" s="5">
        <v>10</v>
      </c>
      <c r="G14" s="5"/>
      <c r="H14" s="5">
        <v>10</v>
      </c>
      <c r="I14" s="5">
        <f t="shared" si="0"/>
        <v>10</v>
      </c>
      <c r="J14" s="5" t="s">
        <v>19</v>
      </c>
      <c r="K14" s="5">
        <f t="shared" si="1"/>
        <v>1</v>
      </c>
      <c r="L14" s="5"/>
      <c r="M14" s="5"/>
      <c r="N14" s="6">
        <v>5</v>
      </c>
    </row>
    <row r="15" spans="1:14" ht="15" thickBot="1" x14ac:dyDescent="0.35">
      <c r="A15" s="50"/>
      <c r="B15" s="7">
        <v>8</v>
      </c>
      <c r="C15" s="7" t="s">
        <v>24</v>
      </c>
      <c r="D15" s="7">
        <v>10</v>
      </c>
      <c r="E15" s="7">
        <v>10</v>
      </c>
      <c r="F15" s="7">
        <v>10</v>
      </c>
      <c r="G15" s="7"/>
      <c r="H15" s="7">
        <v>0</v>
      </c>
      <c r="I15" s="7">
        <f t="shared" si="0"/>
        <v>8</v>
      </c>
      <c r="J15" s="7" t="s">
        <v>35</v>
      </c>
      <c r="K15" s="7">
        <f t="shared" si="1"/>
        <v>8</v>
      </c>
      <c r="L15" s="7"/>
      <c r="M15" s="7"/>
      <c r="N15" s="8">
        <v>1</v>
      </c>
    </row>
    <row r="16" spans="1:14" x14ac:dyDescent="0.3">
      <c r="A16" s="48" t="s">
        <v>25</v>
      </c>
      <c r="B16" s="3">
        <v>9</v>
      </c>
      <c r="C16" s="3" t="s">
        <v>26</v>
      </c>
      <c r="D16" s="3">
        <v>9.58</v>
      </c>
      <c r="E16" s="3">
        <v>10</v>
      </c>
      <c r="F16" s="3">
        <v>9</v>
      </c>
      <c r="G16" s="3"/>
      <c r="H16" s="3">
        <v>9</v>
      </c>
      <c r="I16" s="3">
        <f t="shared" ref="I16:I34" si="2">((D16*2)+E16+F16+H16)/5</f>
        <v>9.4319999999999986</v>
      </c>
      <c r="J16" s="3" t="s">
        <v>19</v>
      </c>
      <c r="K16" s="3">
        <f t="shared" ref="K16:K34" si="3">RANK(I16,$I$16:$I$34,0)</f>
        <v>12</v>
      </c>
      <c r="L16" s="3"/>
      <c r="M16" s="3"/>
      <c r="N16" s="4">
        <v>5</v>
      </c>
    </row>
    <row r="17" spans="1:14" x14ac:dyDescent="0.3">
      <c r="A17" s="49"/>
      <c r="B17" s="5">
        <v>10</v>
      </c>
      <c r="C17" s="5" t="s">
        <v>27</v>
      </c>
      <c r="D17" s="5">
        <v>9.27</v>
      </c>
      <c r="E17" s="5">
        <v>10</v>
      </c>
      <c r="F17" s="5">
        <v>9</v>
      </c>
      <c r="G17" s="5"/>
      <c r="H17" s="5">
        <v>10</v>
      </c>
      <c r="I17" s="5">
        <f t="shared" si="2"/>
        <v>9.5079999999999991</v>
      </c>
      <c r="J17" s="5" t="s">
        <v>19</v>
      </c>
      <c r="K17" s="5">
        <f t="shared" si="3"/>
        <v>11</v>
      </c>
      <c r="L17" s="5"/>
      <c r="M17" s="5"/>
      <c r="N17" s="6">
        <v>5</v>
      </c>
    </row>
    <row r="18" spans="1:14" x14ac:dyDescent="0.3">
      <c r="A18" s="49"/>
      <c r="B18" s="5">
        <v>11</v>
      </c>
      <c r="C18" s="5" t="s">
        <v>28</v>
      </c>
      <c r="D18" s="5">
        <v>10</v>
      </c>
      <c r="E18" s="5">
        <v>10</v>
      </c>
      <c r="F18" s="5">
        <v>10</v>
      </c>
      <c r="G18" s="5"/>
      <c r="H18" s="5">
        <v>10</v>
      </c>
      <c r="I18" s="5">
        <f t="shared" si="2"/>
        <v>10</v>
      </c>
      <c r="J18" s="5" t="s">
        <v>19</v>
      </c>
      <c r="K18" s="5">
        <f t="shared" si="3"/>
        <v>1</v>
      </c>
      <c r="L18" s="5"/>
      <c r="M18" s="5"/>
      <c r="N18" s="6">
        <v>5</v>
      </c>
    </row>
    <row r="19" spans="1:14" x14ac:dyDescent="0.3">
      <c r="A19" s="49"/>
      <c r="B19" s="5">
        <v>12</v>
      </c>
      <c r="C19" s="5" t="s">
        <v>29</v>
      </c>
      <c r="D19" s="5">
        <v>9.375</v>
      </c>
      <c r="E19" s="5">
        <v>9.3000000000000007</v>
      </c>
      <c r="F19" s="5">
        <v>9</v>
      </c>
      <c r="G19" s="5"/>
      <c r="H19" s="5">
        <v>10</v>
      </c>
      <c r="I19" s="5">
        <f t="shared" si="2"/>
        <v>9.41</v>
      </c>
      <c r="J19" s="5" t="s">
        <v>19</v>
      </c>
      <c r="K19" s="5">
        <f t="shared" si="3"/>
        <v>13</v>
      </c>
      <c r="L19" s="5"/>
      <c r="M19" s="5"/>
      <c r="N19" s="6">
        <v>5</v>
      </c>
    </row>
    <row r="20" spans="1:14" x14ac:dyDescent="0.3">
      <c r="A20" s="49"/>
      <c r="B20" s="5">
        <v>13</v>
      </c>
      <c r="C20" s="5" t="s">
        <v>30</v>
      </c>
      <c r="D20" s="5">
        <v>9.375</v>
      </c>
      <c r="E20" s="5">
        <v>10</v>
      </c>
      <c r="F20" s="5">
        <v>10</v>
      </c>
      <c r="G20" s="5"/>
      <c r="H20" s="5">
        <v>10</v>
      </c>
      <c r="I20" s="5">
        <f t="shared" si="2"/>
        <v>9.75</v>
      </c>
      <c r="J20" s="5" t="s">
        <v>19</v>
      </c>
      <c r="K20" s="5">
        <f t="shared" si="3"/>
        <v>5</v>
      </c>
      <c r="L20" s="5"/>
      <c r="M20" s="5"/>
      <c r="N20" s="6">
        <v>5</v>
      </c>
    </row>
    <row r="21" spans="1:14" x14ac:dyDescent="0.3">
      <c r="A21" s="49"/>
      <c r="B21" s="5">
        <v>14</v>
      </c>
      <c r="C21" s="5" t="s">
        <v>31</v>
      </c>
      <c r="D21" s="5">
        <v>9.27</v>
      </c>
      <c r="E21" s="5">
        <v>10</v>
      </c>
      <c r="F21" s="5">
        <v>10</v>
      </c>
      <c r="G21" s="5"/>
      <c r="H21" s="5">
        <v>10</v>
      </c>
      <c r="I21" s="5">
        <f t="shared" si="2"/>
        <v>9.7080000000000002</v>
      </c>
      <c r="J21" s="5" t="s">
        <v>19</v>
      </c>
      <c r="K21" s="5">
        <f t="shared" si="3"/>
        <v>7</v>
      </c>
      <c r="L21" s="5"/>
      <c r="M21" s="5"/>
      <c r="N21" s="6">
        <v>5</v>
      </c>
    </row>
    <row r="22" spans="1:14" x14ac:dyDescent="0.3">
      <c r="A22" s="49"/>
      <c r="B22" s="5">
        <v>15</v>
      </c>
      <c r="C22" s="5" t="s">
        <v>32</v>
      </c>
      <c r="D22" s="5">
        <v>9.375</v>
      </c>
      <c r="E22" s="5">
        <v>10</v>
      </c>
      <c r="F22" s="5">
        <v>10</v>
      </c>
      <c r="G22" s="5"/>
      <c r="H22" s="5">
        <v>10</v>
      </c>
      <c r="I22" s="5">
        <f t="shared" si="2"/>
        <v>9.75</v>
      </c>
      <c r="J22" s="5" t="s">
        <v>19</v>
      </c>
      <c r="K22" s="5">
        <f t="shared" si="3"/>
        <v>5</v>
      </c>
      <c r="L22" s="5"/>
      <c r="M22" s="5"/>
      <c r="N22" s="6">
        <v>5</v>
      </c>
    </row>
    <row r="23" spans="1:14" x14ac:dyDescent="0.3">
      <c r="A23" s="49"/>
      <c r="B23" s="5">
        <v>16</v>
      </c>
      <c r="C23" s="5" t="s">
        <v>33</v>
      </c>
      <c r="D23" s="5">
        <v>9.16</v>
      </c>
      <c r="E23" s="5">
        <v>9.6999999999999993</v>
      </c>
      <c r="F23" s="5">
        <v>8</v>
      </c>
      <c r="G23" s="5"/>
      <c r="H23" s="5">
        <v>10</v>
      </c>
      <c r="I23" s="5">
        <f t="shared" si="2"/>
        <v>9.2039999999999988</v>
      </c>
      <c r="J23" s="5" t="s">
        <v>16</v>
      </c>
      <c r="K23" s="5">
        <f t="shared" si="3"/>
        <v>16</v>
      </c>
      <c r="L23" s="5"/>
      <c r="M23" s="5"/>
      <c r="N23" s="6">
        <v>4</v>
      </c>
    </row>
    <row r="24" spans="1:14" x14ac:dyDescent="0.3">
      <c r="A24" s="49"/>
      <c r="B24" s="5">
        <v>17</v>
      </c>
      <c r="C24" s="5" t="s">
        <v>34</v>
      </c>
      <c r="D24" s="5">
        <v>6.04</v>
      </c>
      <c r="E24" s="5">
        <v>9.6</v>
      </c>
      <c r="F24" s="5">
        <v>4</v>
      </c>
      <c r="G24" s="5"/>
      <c r="H24" s="5">
        <v>10</v>
      </c>
      <c r="I24" s="5">
        <f t="shared" si="2"/>
        <v>7.1360000000000001</v>
      </c>
      <c r="J24" s="5" t="s">
        <v>35</v>
      </c>
      <c r="K24" s="5">
        <f t="shared" si="3"/>
        <v>17</v>
      </c>
      <c r="L24" s="5"/>
      <c r="M24" s="5"/>
      <c r="N24" s="6">
        <v>1</v>
      </c>
    </row>
    <row r="25" spans="1:14" x14ac:dyDescent="0.3">
      <c r="A25" s="49"/>
      <c r="B25" s="5">
        <v>18</v>
      </c>
      <c r="C25" s="5" t="s">
        <v>36</v>
      </c>
      <c r="D25" s="5">
        <v>9.06</v>
      </c>
      <c r="E25" s="5">
        <v>10</v>
      </c>
      <c r="F25" s="5">
        <v>10</v>
      </c>
      <c r="G25" s="5"/>
      <c r="H25" s="5">
        <v>10</v>
      </c>
      <c r="I25" s="5">
        <f t="shared" si="2"/>
        <v>9.6240000000000006</v>
      </c>
      <c r="J25" s="5" t="s">
        <v>19</v>
      </c>
      <c r="K25" s="5">
        <f t="shared" si="3"/>
        <v>10</v>
      </c>
      <c r="L25" s="5"/>
      <c r="M25" s="5"/>
      <c r="N25" s="6">
        <v>5</v>
      </c>
    </row>
    <row r="26" spans="1:14" x14ac:dyDescent="0.3">
      <c r="A26" s="49"/>
      <c r="B26" s="5">
        <v>19</v>
      </c>
      <c r="C26" s="5" t="s">
        <v>37</v>
      </c>
      <c r="D26" s="5">
        <v>9.89</v>
      </c>
      <c r="E26" s="5">
        <v>9.68</v>
      </c>
      <c r="F26" s="5">
        <v>9</v>
      </c>
      <c r="G26" s="5"/>
      <c r="H26" s="5">
        <v>10</v>
      </c>
      <c r="I26" s="5">
        <f t="shared" si="2"/>
        <v>9.6920000000000002</v>
      </c>
      <c r="J26" s="5" t="s">
        <v>19</v>
      </c>
      <c r="K26" s="5">
        <f t="shared" si="3"/>
        <v>8</v>
      </c>
      <c r="L26" s="5"/>
      <c r="M26" s="5"/>
      <c r="N26" s="6">
        <v>5</v>
      </c>
    </row>
    <row r="27" spans="1:14" x14ac:dyDescent="0.3">
      <c r="A27" s="49"/>
      <c r="B27" s="5">
        <v>20</v>
      </c>
      <c r="C27" s="5" t="s">
        <v>38</v>
      </c>
      <c r="D27" s="5">
        <v>9.58</v>
      </c>
      <c r="E27" s="5">
        <v>10</v>
      </c>
      <c r="F27" s="5">
        <v>10</v>
      </c>
      <c r="G27" s="5"/>
      <c r="H27" s="5">
        <v>10</v>
      </c>
      <c r="I27" s="5">
        <f t="shared" si="2"/>
        <v>9.831999999999999</v>
      </c>
      <c r="J27" s="5" t="s">
        <v>19</v>
      </c>
      <c r="K27" s="5">
        <f t="shared" si="3"/>
        <v>3</v>
      </c>
      <c r="L27" s="5"/>
      <c r="M27" s="5"/>
      <c r="N27" s="6">
        <v>5</v>
      </c>
    </row>
    <row r="28" spans="1:14" x14ac:dyDescent="0.3">
      <c r="A28" s="49"/>
      <c r="B28" s="5">
        <v>21</v>
      </c>
      <c r="C28" s="5" t="s">
        <v>39</v>
      </c>
      <c r="D28" s="5">
        <v>9.68</v>
      </c>
      <c r="E28" s="5">
        <v>10</v>
      </c>
      <c r="F28" s="5">
        <v>10</v>
      </c>
      <c r="G28" s="5"/>
      <c r="H28" s="5">
        <v>10</v>
      </c>
      <c r="I28" s="5">
        <f t="shared" si="2"/>
        <v>9.8719999999999999</v>
      </c>
      <c r="J28" s="5" t="s">
        <v>19</v>
      </c>
      <c r="K28" s="5">
        <f t="shared" si="3"/>
        <v>2</v>
      </c>
      <c r="L28" s="5"/>
      <c r="M28" s="5"/>
      <c r="N28" s="6">
        <v>5</v>
      </c>
    </row>
    <row r="29" spans="1:14" x14ac:dyDescent="0.3">
      <c r="A29" s="49"/>
      <c r="B29" s="5">
        <v>22</v>
      </c>
      <c r="C29" s="5" t="s">
        <v>40</v>
      </c>
      <c r="D29" s="5">
        <v>9.375</v>
      </c>
      <c r="E29" s="5">
        <v>9.6999999999999993</v>
      </c>
      <c r="F29" s="5">
        <v>10</v>
      </c>
      <c r="G29" s="5"/>
      <c r="H29" s="5">
        <v>10</v>
      </c>
      <c r="I29" s="5">
        <f t="shared" si="2"/>
        <v>9.6900000000000013</v>
      </c>
      <c r="J29" s="5" t="s">
        <v>19</v>
      </c>
      <c r="K29" s="5">
        <f t="shared" si="3"/>
        <v>9</v>
      </c>
      <c r="L29" s="5"/>
      <c r="M29" s="5"/>
      <c r="N29" s="6">
        <v>5</v>
      </c>
    </row>
    <row r="30" spans="1:14" x14ac:dyDescent="0.3">
      <c r="A30" s="49"/>
      <c r="B30" s="5">
        <v>23</v>
      </c>
      <c r="C30" s="5" t="s">
        <v>41</v>
      </c>
      <c r="D30" s="5">
        <v>9.58</v>
      </c>
      <c r="E30" s="5">
        <v>9.6999999999999993</v>
      </c>
      <c r="F30" s="5">
        <v>10</v>
      </c>
      <c r="G30" s="5"/>
      <c r="H30" s="5">
        <v>10</v>
      </c>
      <c r="I30" s="5">
        <f t="shared" si="2"/>
        <v>9.7720000000000002</v>
      </c>
      <c r="J30" s="5" t="s">
        <v>19</v>
      </c>
      <c r="K30" s="5">
        <f t="shared" si="3"/>
        <v>4</v>
      </c>
      <c r="L30" s="5"/>
      <c r="M30" s="5"/>
      <c r="N30" s="6">
        <v>5</v>
      </c>
    </row>
    <row r="31" spans="1:14" x14ac:dyDescent="0.3">
      <c r="A31" s="49"/>
      <c r="B31" s="5">
        <v>24</v>
      </c>
      <c r="C31" s="5" t="s">
        <v>42</v>
      </c>
      <c r="D31" s="5">
        <v>8.9499999999999993</v>
      </c>
      <c r="E31" s="5">
        <v>9.6999999999999993</v>
      </c>
      <c r="F31" s="5">
        <v>9</v>
      </c>
      <c r="G31" s="5"/>
      <c r="H31" s="5">
        <v>10</v>
      </c>
      <c r="I31" s="5">
        <f t="shared" si="2"/>
        <v>9.3199999999999985</v>
      </c>
      <c r="J31" s="5" t="s">
        <v>16</v>
      </c>
      <c r="K31" s="5">
        <f t="shared" si="3"/>
        <v>14</v>
      </c>
      <c r="L31" s="5"/>
      <c r="M31" s="5"/>
      <c r="N31" s="6">
        <v>4</v>
      </c>
    </row>
    <row r="32" spans="1:14" x14ac:dyDescent="0.3">
      <c r="A32" s="49"/>
      <c r="B32" s="5">
        <v>25</v>
      </c>
      <c r="C32" s="5" t="s">
        <v>43</v>
      </c>
      <c r="D32" s="5">
        <v>8.75</v>
      </c>
      <c r="E32" s="5">
        <v>10</v>
      </c>
      <c r="F32" s="5">
        <v>0</v>
      </c>
      <c r="G32" s="5"/>
      <c r="H32" s="5">
        <v>5</v>
      </c>
      <c r="I32" s="5">
        <f t="shared" si="2"/>
        <v>6.5</v>
      </c>
      <c r="J32" s="5" t="s">
        <v>35</v>
      </c>
      <c r="K32" s="5">
        <f t="shared" si="3"/>
        <v>19</v>
      </c>
      <c r="L32" s="5"/>
      <c r="M32" s="5"/>
      <c r="N32" s="6">
        <v>1</v>
      </c>
    </row>
    <row r="33" spans="1:14" x14ac:dyDescent="0.3">
      <c r="A33" s="49"/>
      <c r="B33" s="5">
        <v>26</v>
      </c>
      <c r="C33" s="5" t="s">
        <v>44</v>
      </c>
      <c r="D33" s="5">
        <v>9.16</v>
      </c>
      <c r="E33" s="5">
        <v>10</v>
      </c>
      <c r="F33" s="5">
        <v>7</v>
      </c>
      <c r="G33" s="5"/>
      <c r="H33" s="5">
        <v>0</v>
      </c>
      <c r="I33" s="5">
        <f t="shared" si="2"/>
        <v>7.0640000000000001</v>
      </c>
      <c r="J33" s="5" t="s">
        <v>35</v>
      </c>
      <c r="K33" s="5">
        <f t="shared" si="3"/>
        <v>18</v>
      </c>
      <c r="L33" s="5"/>
      <c r="M33" s="5"/>
      <c r="N33" s="6">
        <v>1</v>
      </c>
    </row>
    <row r="34" spans="1:14" ht="15" thickBot="1" x14ac:dyDescent="0.35">
      <c r="A34" s="59"/>
      <c r="B34" s="9">
        <v>27</v>
      </c>
      <c r="C34" s="9" t="s">
        <v>45</v>
      </c>
      <c r="D34" s="9">
        <v>9.58</v>
      </c>
      <c r="E34" s="9">
        <v>9.4</v>
      </c>
      <c r="F34" s="9">
        <v>8</v>
      </c>
      <c r="G34" s="9"/>
      <c r="H34" s="9">
        <v>10</v>
      </c>
      <c r="I34" s="9">
        <f t="shared" si="2"/>
        <v>9.3120000000000012</v>
      </c>
      <c r="J34" s="9" t="s">
        <v>16</v>
      </c>
      <c r="K34" s="9">
        <f t="shared" si="3"/>
        <v>15</v>
      </c>
      <c r="L34" s="9"/>
      <c r="M34" s="9"/>
      <c r="N34" s="10">
        <v>4</v>
      </c>
    </row>
    <row r="35" spans="1:14" x14ac:dyDescent="0.3">
      <c r="A35" s="12"/>
      <c r="B35" s="12"/>
      <c r="C35" s="12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</row>
    <row r="36" spans="1:14" x14ac:dyDescent="0.3">
      <c r="A36" s="13" t="s">
        <v>48</v>
      </c>
      <c r="B36" s="60"/>
      <c r="C36" s="60"/>
      <c r="D36" s="61" t="s">
        <v>49</v>
      </c>
      <c r="E36" s="61"/>
      <c r="F36" s="61"/>
      <c r="G36" s="61"/>
      <c r="H36" s="61"/>
      <c r="I36" s="61"/>
      <c r="J36" s="61"/>
      <c r="K36" s="62" t="s">
        <v>50</v>
      </c>
      <c r="L36" s="62"/>
      <c r="M36" s="62"/>
      <c r="N36" s="62"/>
    </row>
    <row r="37" spans="1:14" x14ac:dyDescent="0.3">
      <c r="A37" s="13" t="s">
        <v>51</v>
      </c>
      <c r="B37" s="60"/>
      <c r="C37" s="60"/>
      <c r="D37" s="61" t="s">
        <v>52</v>
      </c>
      <c r="E37" s="61"/>
      <c r="F37" s="61"/>
      <c r="G37" s="61"/>
      <c r="H37" s="61"/>
      <c r="I37" s="61"/>
      <c r="J37" s="61"/>
      <c r="K37" s="11"/>
      <c r="L37" s="11"/>
      <c r="M37" s="11"/>
      <c r="N37" s="11"/>
    </row>
    <row r="38" spans="1:14" x14ac:dyDescent="0.3">
      <c r="A38" s="13" t="s">
        <v>53</v>
      </c>
      <c r="B38" s="14"/>
      <c r="C38" s="14"/>
      <c r="D38" s="61"/>
      <c r="E38" s="61"/>
      <c r="F38" s="61"/>
      <c r="G38" s="61"/>
      <c r="H38" s="61"/>
      <c r="I38" s="61"/>
      <c r="J38" s="61"/>
      <c r="K38" s="11"/>
      <c r="L38" s="11"/>
      <c r="M38" s="11"/>
      <c r="N38" s="11"/>
    </row>
    <row r="39" spans="1:14" x14ac:dyDescent="0.3">
      <c r="A39" s="13" t="s">
        <v>54</v>
      </c>
      <c r="B39" s="14"/>
      <c r="C39" s="14"/>
      <c r="D39" s="61"/>
      <c r="E39" s="61"/>
      <c r="F39" s="61"/>
      <c r="G39" s="61"/>
      <c r="H39" s="61"/>
      <c r="I39" s="61"/>
      <c r="J39" s="61"/>
      <c r="K39" s="11"/>
      <c r="L39" s="11"/>
      <c r="M39" s="11"/>
      <c r="N39" s="11"/>
    </row>
    <row r="40" spans="1:14" x14ac:dyDescent="0.3">
      <c r="A40" s="13" t="s">
        <v>55</v>
      </c>
      <c r="B40" s="14"/>
      <c r="C40" s="14"/>
      <c r="D40" s="61"/>
      <c r="E40" s="61"/>
      <c r="F40" s="61"/>
      <c r="G40" s="61"/>
      <c r="H40" s="61"/>
      <c r="I40" s="61"/>
      <c r="J40" s="61"/>
      <c r="K40" s="11"/>
      <c r="L40" s="11"/>
      <c r="M40" s="11"/>
      <c r="N40" s="11"/>
    </row>
    <row r="41" spans="1:14" x14ac:dyDescent="0.3">
      <c r="A41" s="13" t="s">
        <v>56</v>
      </c>
      <c r="B41" s="15"/>
      <c r="C41" s="15"/>
      <c r="D41" s="61"/>
      <c r="E41" s="61"/>
      <c r="F41" s="61"/>
      <c r="G41" s="61"/>
      <c r="H41" s="61"/>
      <c r="I41" s="61"/>
      <c r="J41" s="61"/>
      <c r="K41" s="45" t="s">
        <v>57</v>
      </c>
      <c r="L41" s="45"/>
      <c r="M41" s="45"/>
      <c r="N41" s="45"/>
    </row>
  </sheetData>
  <sortState ref="B16:N34">
    <sortCondition ref="C16:C34"/>
  </sortState>
  <mergeCells count="21">
    <mergeCell ref="A16:A34"/>
    <mergeCell ref="B36:C36"/>
    <mergeCell ref="D36:J36"/>
    <mergeCell ref="K36:N36"/>
    <mergeCell ref="B37:C37"/>
    <mergeCell ref="D37:J41"/>
    <mergeCell ref="K41:N41"/>
    <mergeCell ref="A1:D1"/>
    <mergeCell ref="A2:D2"/>
    <mergeCell ref="A4:N4"/>
    <mergeCell ref="A6:A7"/>
    <mergeCell ref="A8:A15"/>
    <mergeCell ref="L6:L7"/>
    <mergeCell ref="M6:M7"/>
    <mergeCell ref="N6:N7"/>
    <mergeCell ref="B6:B7"/>
    <mergeCell ref="C6:C7"/>
    <mergeCell ref="D6:H6"/>
    <mergeCell ref="I6:I7"/>
    <mergeCell ref="J6:J7"/>
    <mergeCell ref="K6:K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topLeftCell="A9" workbookViewId="0">
      <selection activeCell="N8" sqref="N8:N34"/>
    </sheetView>
  </sheetViews>
  <sheetFormatPr defaultRowHeight="14.4" x14ac:dyDescent="0.3"/>
  <cols>
    <col min="11" max="11" width="13.21875" customWidth="1"/>
  </cols>
  <sheetData>
    <row r="1" spans="1:14" x14ac:dyDescent="0.3">
      <c r="A1" s="43" t="s">
        <v>46</v>
      </c>
      <c r="B1" s="43"/>
      <c r="C1" s="43"/>
      <c r="D1" s="43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x14ac:dyDescent="0.3">
      <c r="A2" s="44" t="s">
        <v>47</v>
      </c>
      <c r="B2" s="44"/>
      <c r="C2" s="44"/>
      <c r="D2" s="44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x14ac:dyDescent="0.3">
      <c r="A3" s="12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4" x14ac:dyDescent="0.3">
      <c r="A4" s="45" t="s">
        <v>60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</row>
    <row r="5" spans="1:14" ht="15" thickBot="1" x14ac:dyDescent="0.35">
      <c r="A5" s="12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4" x14ac:dyDescent="0.3">
      <c r="A6" s="46" t="s">
        <v>0</v>
      </c>
      <c r="B6" s="55" t="s">
        <v>1</v>
      </c>
      <c r="C6" s="57" t="s">
        <v>2</v>
      </c>
      <c r="D6" s="57" t="s">
        <v>3</v>
      </c>
      <c r="E6" s="57"/>
      <c r="F6" s="57"/>
      <c r="G6" s="57"/>
      <c r="H6" s="57"/>
      <c r="I6" s="57" t="s">
        <v>4</v>
      </c>
      <c r="J6" s="57" t="s">
        <v>5</v>
      </c>
      <c r="K6" s="57" t="s">
        <v>6</v>
      </c>
      <c r="L6" s="51" t="s">
        <v>7</v>
      </c>
      <c r="M6" s="51" t="s">
        <v>8</v>
      </c>
      <c r="N6" s="53" t="s">
        <v>3</v>
      </c>
    </row>
    <row r="7" spans="1:14" ht="42" thickBot="1" x14ac:dyDescent="0.35">
      <c r="A7" s="47"/>
      <c r="B7" s="56"/>
      <c r="C7" s="58"/>
      <c r="D7" s="2" t="s">
        <v>9</v>
      </c>
      <c r="E7" s="2" t="s">
        <v>10</v>
      </c>
      <c r="F7" s="2" t="s">
        <v>11</v>
      </c>
      <c r="G7" s="2" t="s">
        <v>12</v>
      </c>
      <c r="H7" s="2" t="s">
        <v>13</v>
      </c>
      <c r="I7" s="58"/>
      <c r="J7" s="58"/>
      <c r="K7" s="58"/>
      <c r="L7" s="52"/>
      <c r="M7" s="52"/>
      <c r="N7" s="54"/>
    </row>
    <row r="8" spans="1:14" x14ac:dyDescent="0.3">
      <c r="A8" s="48" t="s">
        <v>14</v>
      </c>
      <c r="B8" s="3">
        <v>1</v>
      </c>
      <c r="C8" s="3" t="s">
        <v>15</v>
      </c>
      <c r="D8" s="3">
        <v>9.7899999999999991</v>
      </c>
      <c r="E8" s="3">
        <v>10</v>
      </c>
      <c r="F8" s="3">
        <v>10</v>
      </c>
      <c r="G8" s="3"/>
      <c r="H8" s="3">
        <v>10</v>
      </c>
      <c r="I8" s="3">
        <f t="shared" ref="I8:I15" si="0">((D8*2)+E8+F8+H8)/5</f>
        <v>9.9160000000000004</v>
      </c>
      <c r="J8" s="3" t="s">
        <v>19</v>
      </c>
      <c r="K8" s="3">
        <f>RANK(I8,$I$8:$I$15,0)</f>
        <v>2</v>
      </c>
      <c r="L8" s="3"/>
      <c r="M8" s="3"/>
      <c r="N8" s="4">
        <v>5</v>
      </c>
    </row>
    <row r="9" spans="1:14" x14ac:dyDescent="0.3">
      <c r="A9" s="49"/>
      <c r="B9" s="5">
        <v>2</v>
      </c>
      <c r="C9" s="5" t="s">
        <v>17</v>
      </c>
      <c r="D9" s="5">
        <v>9.7899999999999991</v>
      </c>
      <c r="E9" s="5">
        <v>10</v>
      </c>
      <c r="F9" s="5">
        <v>10</v>
      </c>
      <c r="G9" s="5"/>
      <c r="H9" s="5">
        <v>10</v>
      </c>
      <c r="I9" s="5">
        <f t="shared" si="0"/>
        <v>9.9160000000000004</v>
      </c>
      <c r="J9" s="5" t="s">
        <v>19</v>
      </c>
      <c r="K9" s="5">
        <f t="shared" ref="K9:K15" si="1">RANK(I9,$I$8:$I$15,0)</f>
        <v>2</v>
      </c>
      <c r="L9" s="5"/>
      <c r="M9" s="5"/>
      <c r="N9" s="6">
        <v>5</v>
      </c>
    </row>
    <row r="10" spans="1:14" x14ac:dyDescent="0.3">
      <c r="A10" s="49"/>
      <c r="B10" s="5">
        <v>3</v>
      </c>
      <c r="C10" s="5" t="s">
        <v>18</v>
      </c>
      <c r="D10" s="5">
        <v>9.58</v>
      </c>
      <c r="E10" s="5">
        <v>10</v>
      </c>
      <c r="F10" s="5">
        <v>10</v>
      </c>
      <c r="G10" s="5"/>
      <c r="H10" s="5">
        <v>9</v>
      </c>
      <c r="I10" s="5">
        <f t="shared" si="0"/>
        <v>9.6319999999999997</v>
      </c>
      <c r="J10" s="5" t="s">
        <v>19</v>
      </c>
      <c r="K10" s="5">
        <f t="shared" si="1"/>
        <v>7</v>
      </c>
      <c r="L10" s="5"/>
      <c r="M10" s="5"/>
      <c r="N10" s="6">
        <v>5</v>
      </c>
    </row>
    <row r="11" spans="1:14" x14ac:dyDescent="0.3">
      <c r="A11" s="49"/>
      <c r="B11" s="5">
        <v>4</v>
      </c>
      <c r="C11" s="5" t="s">
        <v>20</v>
      </c>
      <c r="D11" s="5">
        <v>9.7899999999999991</v>
      </c>
      <c r="E11" s="5">
        <v>10</v>
      </c>
      <c r="F11" s="5">
        <v>10</v>
      </c>
      <c r="G11" s="5"/>
      <c r="H11" s="5">
        <v>10</v>
      </c>
      <c r="I11" s="5">
        <f t="shared" si="0"/>
        <v>9.9160000000000004</v>
      </c>
      <c r="J11" s="5" t="s">
        <v>19</v>
      </c>
      <c r="K11" s="5">
        <f t="shared" si="1"/>
        <v>2</v>
      </c>
      <c r="L11" s="5"/>
      <c r="M11" s="5"/>
      <c r="N11" s="6">
        <v>5</v>
      </c>
    </row>
    <row r="12" spans="1:14" x14ac:dyDescent="0.3">
      <c r="A12" s="49"/>
      <c r="B12" s="5">
        <v>5</v>
      </c>
      <c r="C12" s="5" t="s">
        <v>21</v>
      </c>
      <c r="D12" s="5">
        <v>10</v>
      </c>
      <c r="E12" s="5">
        <v>10</v>
      </c>
      <c r="F12" s="5">
        <v>10</v>
      </c>
      <c r="G12" s="5"/>
      <c r="H12" s="5">
        <v>10</v>
      </c>
      <c r="I12" s="5">
        <f t="shared" si="0"/>
        <v>10</v>
      </c>
      <c r="J12" s="5" t="s">
        <v>19</v>
      </c>
      <c r="K12" s="5">
        <f t="shared" si="1"/>
        <v>1</v>
      </c>
      <c r="L12" s="5"/>
      <c r="M12" s="5"/>
      <c r="N12" s="6">
        <v>5</v>
      </c>
    </row>
    <row r="13" spans="1:14" x14ac:dyDescent="0.3">
      <c r="A13" s="49"/>
      <c r="B13" s="5">
        <v>6</v>
      </c>
      <c r="C13" s="5" t="s">
        <v>22</v>
      </c>
      <c r="D13" s="5">
        <v>9.7899999999999991</v>
      </c>
      <c r="E13" s="5">
        <v>10</v>
      </c>
      <c r="F13" s="5">
        <v>9</v>
      </c>
      <c r="G13" s="5"/>
      <c r="H13" s="5">
        <v>9</v>
      </c>
      <c r="I13" s="5">
        <f t="shared" si="0"/>
        <v>9.516</v>
      </c>
      <c r="J13" s="5" t="s">
        <v>19</v>
      </c>
      <c r="K13" s="5">
        <f t="shared" si="1"/>
        <v>8</v>
      </c>
      <c r="L13" s="5"/>
      <c r="M13" s="5"/>
      <c r="N13" s="6">
        <v>5</v>
      </c>
    </row>
    <row r="14" spans="1:14" x14ac:dyDescent="0.3">
      <c r="A14" s="49"/>
      <c r="B14" s="5">
        <v>7</v>
      </c>
      <c r="C14" s="5" t="s">
        <v>23</v>
      </c>
      <c r="D14" s="5">
        <v>9.89</v>
      </c>
      <c r="E14" s="5">
        <v>10</v>
      </c>
      <c r="F14" s="5">
        <v>9</v>
      </c>
      <c r="G14" s="5"/>
      <c r="H14" s="5">
        <v>10</v>
      </c>
      <c r="I14" s="5">
        <f t="shared" si="0"/>
        <v>9.7560000000000002</v>
      </c>
      <c r="J14" s="5" t="s">
        <v>19</v>
      </c>
      <c r="K14" s="5">
        <f t="shared" si="1"/>
        <v>6</v>
      </c>
      <c r="L14" s="5"/>
      <c r="M14" s="5"/>
      <c r="N14" s="6">
        <v>5</v>
      </c>
    </row>
    <row r="15" spans="1:14" ht="15" thickBot="1" x14ac:dyDescent="0.35">
      <c r="A15" s="50"/>
      <c r="B15" s="7">
        <v>8</v>
      </c>
      <c r="C15" s="7" t="s">
        <v>24</v>
      </c>
      <c r="D15" s="7">
        <v>9.89</v>
      </c>
      <c r="E15" s="7">
        <v>9.6</v>
      </c>
      <c r="F15" s="7">
        <v>10</v>
      </c>
      <c r="G15" s="7"/>
      <c r="H15" s="7">
        <v>10</v>
      </c>
      <c r="I15" s="7">
        <f t="shared" si="0"/>
        <v>9.8760000000000012</v>
      </c>
      <c r="J15" s="7" t="s">
        <v>19</v>
      </c>
      <c r="K15" s="7">
        <f t="shared" si="1"/>
        <v>5</v>
      </c>
      <c r="L15" s="7"/>
      <c r="M15" s="7"/>
      <c r="N15" s="8">
        <v>5</v>
      </c>
    </row>
    <row r="16" spans="1:14" x14ac:dyDescent="0.3">
      <c r="A16" s="48" t="s">
        <v>25</v>
      </c>
      <c r="B16" s="3">
        <v>9</v>
      </c>
      <c r="C16" s="3" t="s">
        <v>26</v>
      </c>
      <c r="D16" s="3">
        <v>9.4700000000000006</v>
      </c>
      <c r="E16" s="3">
        <v>10</v>
      </c>
      <c r="F16" s="3">
        <v>10</v>
      </c>
      <c r="G16" s="3"/>
      <c r="H16" s="3">
        <v>10</v>
      </c>
      <c r="I16" s="3">
        <f t="shared" ref="I16:I34" si="2">((D16*2)+E16+F16+H16)/5</f>
        <v>9.7880000000000003</v>
      </c>
      <c r="J16" s="3" t="s">
        <v>19</v>
      </c>
      <c r="K16" s="3">
        <f>RANK(I16,$I$16:$I$34,0)</f>
        <v>6</v>
      </c>
      <c r="L16" s="3"/>
      <c r="M16" s="3"/>
      <c r="N16" s="4">
        <v>5</v>
      </c>
    </row>
    <row r="17" spans="1:14" x14ac:dyDescent="0.3">
      <c r="A17" s="49"/>
      <c r="B17" s="5">
        <v>10</v>
      </c>
      <c r="C17" s="5" t="s">
        <v>27</v>
      </c>
      <c r="D17" s="5">
        <v>9.16</v>
      </c>
      <c r="E17" s="5">
        <v>10</v>
      </c>
      <c r="F17" s="5">
        <v>10</v>
      </c>
      <c r="G17" s="5"/>
      <c r="H17" s="5">
        <v>10</v>
      </c>
      <c r="I17" s="5">
        <f t="shared" si="2"/>
        <v>9.6639999999999997</v>
      </c>
      <c r="J17" s="5" t="s">
        <v>19</v>
      </c>
      <c r="K17" s="5">
        <f>RANK(I17,$I$16:$I$34,0)</f>
        <v>7</v>
      </c>
      <c r="L17" s="5"/>
      <c r="M17" s="5"/>
      <c r="N17" s="6">
        <v>5</v>
      </c>
    </row>
    <row r="18" spans="1:14" x14ac:dyDescent="0.3">
      <c r="A18" s="49"/>
      <c r="B18" s="5">
        <v>11</v>
      </c>
      <c r="C18" s="5" t="s">
        <v>28</v>
      </c>
      <c r="D18" s="5">
        <v>10</v>
      </c>
      <c r="E18" s="5">
        <v>10</v>
      </c>
      <c r="F18" s="5">
        <v>10</v>
      </c>
      <c r="G18" s="5"/>
      <c r="H18" s="5">
        <v>10</v>
      </c>
      <c r="I18" s="5">
        <f t="shared" si="2"/>
        <v>10</v>
      </c>
      <c r="J18" s="5" t="s">
        <v>19</v>
      </c>
      <c r="K18" s="5">
        <f>RANK(I18,$I$16:$I$34,0)</f>
        <v>1</v>
      </c>
      <c r="L18" s="5"/>
      <c r="M18" s="5"/>
      <c r="N18" s="6">
        <v>5</v>
      </c>
    </row>
    <row r="19" spans="1:14" x14ac:dyDescent="0.3">
      <c r="A19" s="49"/>
      <c r="B19" s="5">
        <v>12</v>
      </c>
      <c r="C19" s="5" t="s">
        <v>29</v>
      </c>
      <c r="D19" s="5">
        <v>8.75</v>
      </c>
      <c r="E19" s="5">
        <v>10</v>
      </c>
      <c r="F19" s="5">
        <v>9</v>
      </c>
      <c r="G19" s="5"/>
      <c r="H19" s="5">
        <v>10</v>
      </c>
      <c r="I19" s="5">
        <f t="shared" si="2"/>
        <v>9.3000000000000007</v>
      </c>
      <c r="J19" s="5" t="s">
        <v>16</v>
      </c>
      <c r="K19" s="5">
        <v>13</v>
      </c>
      <c r="L19" s="5"/>
      <c r="M19" s="5"/>
      <c r="N19" s="6">
        <v>4</v>
      </c>
    </row>
    <row r="20" spans="1:14" x14ac:dyDescent="0.3">
      <c r="A20" s="49"/>
      <c r="B20" s="5">
        <v>13</v>
      </c>
      <c r="C20" s="5" t="s">
        <v>30</v>
      </c>
      <c r="D20" s="5">
        <v>9.89</v>
      </c>
      <c r="E20" s="5">
        <v>10</v>
      </c>
      <c r="F20" s="5">
        <v>10</v>
      </c>
      <c r="G20" s="5"/>
      <c r="H20" s="5">
        <v>10</v>
      </c>
      <c r="I20" s="5">
        <f t="shared" si="2"/>
        <v>9.9559999999999995</v>
      </c>
      <c r="J20" s="5" t="s">
        <v>19</v>
      </c>
      <c r="K20" s="5">
        <f t="shared" ref="K20:K28" si="3">RANK(I20,$I$16:$I$34,0)</f>
        <v>2</v>
      </c>
      <c r="L20" s="5"/>
      <c r="M20" s="5"/>
      <c r="N20" s="6">
        <v>5</v>
      </c>
    </row>
    <row r="21" spans="1:14" x14ac:dyDescent="0.3">
      <c r="A21" s="49"/>
      <c r="B21" s="5">
        <v>14</v>
      </c>
      <c r="C21" s="5" t="s">
        <v>31</v>
      </c>
      <c r="D21" s="5">
        <v>9.68</v>
      </c>
      <c r="E21" s="5">
        <v>10</v>
      </c>
      <c r="F21" s="5">
        <v>10</v>
      </c>
      <c r="G21" s="5"/>
      <c r="H21" s="5">
        <v>10</v>
      </c>
      <c r="I21" s="5">
        <f t="shared" si="2"/>
        <v>9.8719999999999999</v>
      </c>
      <c r="J21" s="5" t="s">
        <v>19</v>
      </c>
      <c r="K21" s="5">
        <f t="shared" si="3"/>
        <v>4</v>
      </c>
      <c r="L21" s="5"/>
      <c r="M21" s="5"/>
      <c r="N21" s="6">
        <v>5</v>
      </c>
    </row>
    <row r="22" spans="1:14" x14ac:dyDescent="0.3">
      <c r="A22" s="49"/>
      <c r="B22" s="5">
        <v>15</v>
      </c>
      <c r="C22" s="5" t="s">
        <v>32</v>
      </c>
      <c r="D22" s="5">
        <v>9.4700000000000006</v>
      </c>
      <c r="E22" s="5">
        <v>10</v>
      </c>
      <c r="F22" s="5">
        <v>7</v>
      </c>
      <c r="G22" s="5"/>
      <c r="H22" s="5">
        <v>10</v>
      </c>
      <c r="I22" s="5">
        <f t="shared" si="2"/>
        <v>9.1879999999999988</v>
      </c>
      <c r="J22" s="5" t="s">
        <v>59</v>
      </c>
      <c r="K22" s="5">
        <f t="shared" si="3"/>
        <v>16</v>
      </c>
      <c r="L22" s="5"/>
      <c r="M22" s="5"/>
      <c r="N22" s="6">
        <v>3</v>
      </c>
    </row>
    <row r="23" spans="1:14" x14ac:dyDescent="0.3">
      <c r="A23" s="49"/>
      <c r="B23" s="5">
        <v>16</v>
      </c>
      <c r="C23" s="5" t="s">
        <v>33</v>
      </c>
      <c r="D23" s="5">
        <v>9.06</v>
      </c>
      <c r="E23" s="5">
        <v>10</v>
      </c>
      <c r="F23" s="5">
        <v>10</v>
      </c>
      <c r="G23" s="5"/>
      <c r="H23" s="5">
        <v>10</v>
      </c>
      <c r="I23" s="5">
        <f t="shared" si="2"/>
        <v>9.6240000000000006</v>
      </c>
      <c r="J23" s="5" t="s">
        <v>19</v>
      </c>
      <c r="K23" s="5">
        <f t="shared" si="3"/>
        <v>11</v>
      </c>
      <c r="L23" s="5"/>
      <c r="M23" s="5"/>
      <c r="N23" s="6">
        <v>5</v>
      </c>
    </row>
    <row r="24" spans="1:14" x14ac:dyDescent="0.3">
      <c r="A24" s="49"/>
      <c r="B24" s="5">
        <v>17</v>
      </c>
      <c r="C24" s="5" t="s">
        <v>34</v>
      </c>
      <c r="D24" s="5">
        <v>8.5399999999999991</v>
      </c>
      <c r="E24" s="5">
        <v>10</v>
      </c>
      <c r="F24" s="5">
        <v>7</v>
      </c>
      <c r="G24" s="5"/>
      <c r="H24" s="5">
        <v>10</v>
      </c>
      <c r="I24" s="5">
        <f t="shared" si="2"/>
        <v>8.8159999999999989</v>
      </c>
      <c r="J24" s="5" t="s">
        <v>59</v>
      </c>
      <c r="K24" s="5">
        <f t="shared" si="3"/>
        <v>19</v>
      </c>
      <c r="L24" s="5"/>
      <c r="M24" s="5"/>
      <c r="N24" s="6">
        <v>3</v>
      </c>
    </row>
    <row r="25" spans="1:14" x14ac:dyDescent="0.3">
      <c r="A25" s="49"/>
      <c r="B25" s="5">
        <v>18</v>
      </c>
      <c r="C25" s="5" t="s">
        <v>36</v>
      </c>
      <c r="D25" s="5">
        <v>9.27</v>
      </c>
      <c r="E25" s="5">
        <v>9.6</v>
      </c>
      <c r="F25" s="5">
        <v>10</v>
      </c>
      <c r="G25" s="5"/>
      <c r="H25" s="5">
        <v>10</v>
      </c>
      <c r="I25" s="5">
        <f t="shared" si="2"/>
        <v>9.6280000000000001</v>
      </c>
      <c r="J25" s="5" t="s">
        <v>19</v>
      </c>
      <c r="K25" s="5">
        <f t="shared" si="3"/>
        <v>10</v>
      </c>
      <c r="L25" s="5"/>
      <c r="M25" s="5"/>
      <c r="N25" s="6">
        <v>5</v>
      </c>
    </row>
    <row r="26" spans="1:14" x14ac:dyDescent="0.3">
      <c r="A26" s="49"/>
      <c r="B26" s="5">
        <v>19</v>
      </c>
      <c r="C26" s="5" t="s">
        <v>37</v>
      </c>
      <c r="D26" s="5">
        <v>9.89</v>
      </c>
      <c r="E26" s="5">
        <v>9.4</v>
      </c>
      <c r="F26" s="5">
        <v>10</v>
      </c>
      <c r="G26" s="5"/>
      <c r="H26" s="5">
        <v>10</v>
      </c>
      <c r="I26" s="5">
        <f t="shared" si="2"/>
        <v>9.8360000000000003</v>
      </c>
      <c r="J26" s="5" t="s">
        <v>19</v>
      </c>
      <c r="K26" s="5">
        <f t="shared" si="3"/>
        <v>5</v>
      </c>
      <c r="L26" s="5"/>
      <c r="M26" s="5"/>
      <c r="N26" s="6">
        <v>5</v>
      </c>
    </row>
    <row r="27" spans="1:14" x14ac:dyDescent="0.3">
      <c r="A27" s="49"/>
      <c r="B27" s="5">
        <v>20</v>
      </c>
      <c r="C27" s="5" t="s">
        <v>38</v>
      </c>
      <c r="D27" s="5">
        <v>9.89</v>
      </c>
      <c r="E27" s="5">
        <v>10</v>
      </c>
      <c r="F27" s="5">
        <v>10</v>
      </c>
      <c r="G27" s="5"/>
      <c r="H27" s="5">
        <v>10</v>
      </c>
      <c r="I27" s="5">
        <f t="shared" si="2"/>
        <v>9.9559999999999995</v>
      </c>
      <c r="J27" s="5" t="s">
        <v>19</v>
      </c>
      <c r="K27" s="5">
        <f t="shared" si="3"/>
        <v>2</v>
      </c>
      <c r="L27" s="5"/>
      <c r="M27" s="5"/>
      <c r="N27" s="6">
        <v>5</v>
      </c>
    </row>
    <row r="28" spans="1:14" x14ac:dyDescent="0.3">
      <c r="A28" s="49"/>
      <c r="B28" s="5">
        <v>21</v>
      </c>
      <c r="C28" s="5" t="s">
        <v>39</v>
      </c>
      <c r="D28" s="5">
        <v>9.58</v>
      </c>
      <c r="E28" s="5">
        <v>10</v>
      </c>
      <c r="F28" s="5">
        <v>9</v>
      </c>
      <c r="G28" s="5"/>
      <c r="H28" s="5">
        <v>10</v>
      </c>
      <c r="I28" s="5">
        <f t="shared" si="2"/>
        <v>9.6319999999999997</v>
      </c>
      <c r="J28" s="5" t="s">
        <v>19</v>
      </c>
      <c r="K28" s="5">
        <f t="shared" si="3"/>
        <v>8</v>
      </c>
      <c r="L28" s="5"/>
      <c r="M28" s="5"/>
      <c r="N28" s="6">
        <v>5</v>
      </c>
    </row>
    <row r="29" spans="1:14" x14ac:dyDescent="0.3">
      <c r="A29" s="49"/>
      <c r="B29" s="5">
        <v>22</v>
      </c>
      <c r="C29" s="5" t="s">
        <v>40</v>
      </c>
      <c r="D29" s="5">
        <v>9.16</v>
      </c>
      <c r="E29" s="5">
        <v>10</v>
      </c>
      <c r="F29" s="5">
        <v>8</v>
      </c>
      <c r="G29" s="5"/>
      <c r="H29" s="5">
        <v>9</v>
      </c>
      <c r="I29" s="5">
        <f t="shared" si="2"/>
        <v>9.0640000000000001</v>
      </c>
      <c r="J29" s="5" t="s">
        <v>16</v>
      </c>
      <c r="K29" s="5">
        <v>15</v>
      </c>
      <c r="L29" s="5"/>
      <c r="M29" s="5"/>
      <c r="N29" s="6">
        <v>4</v>
      </c>
    </row>
    <row r="30" spans="1:14" x14ac:dyDescent="0.3">
      <c r="A30" s="49"/>
      <c r="B30" s="5">
        <v>23</v>
      </c>
      <c r="C30" s="5" t="s">
        <v>41</v>
      </c>
      <c r="D30" s="5">
        <v>9.7899999999999991</v>
      </c>
      <c r="E30" s="5">
        <v>10</v>
      </c>
      <c r="F30" s="5">
        <v>8</v>
      </c>
      <c r="G30" s="5"/>
      <c r="H30" s="5">
        <v>10</v>
      </c>
      <c r="I30" s="5">
        <f t="shared" si="2"/>
        <v>9.516</v>
      </c>
      <c r="J30" s="5" t="s">
        <v>16</v>
      </c>
      <c r="K30" s="5">
        <f>RANK(I30,$I$16:$I$34,0)</f>
        <v>12</v>
      </c>
      <c r="L30" s="5"/>
      <c r="M30" s="5"/>
      <c r="N30" s="6">
        <v>4</v>
      </c>
    </row>
    <row r="31" spans="1:14" x14ac:dyDescent="0.3">
      <c r="A31" s="49"/>
      <c r="B31" s="5">
        <v>24</v>
      </c>
      <c r="C31" s="5" t="s">
        <v>42</v>
      </c>
      <c r="D31" s="5">
        <v>9.89</v>
      </c>
      <c r="E31" s="5">
        <v>10</v>
      </c>
      <c r="F31" s="5">
        <v>7</v>
      </c>
      <c r="G31" s="5"/>
      <c r="H31" s="5">
        <v>10</v>
      </c>
      <c r="I31" s="5">
        <f t="shared" si="2"/>
        <v>9.3559999999999999</v>
      </c>
      <c r="J31" s="5" t="s">
        <v>59</v>
      </c>
      <c r="K31" s="5">
        <v>17</v>
      </c>
      <c r="L31" s="5"/>
      <c r="M31" s="5"/>
      <c r="N31" s="6">
        <v>3</v>
      </c>
    </row>
    <row r="32" spans="1:14" x14ac:dyDescent="0.3">
      <c r="A32" s="49"/>
      <c r="B32" s="5">
        <v>25</v>
      </c>
      <c r="C32" s="5" t="s">
        <v>43</v>
      </c>
      <c r="D32" s="5">
        <v>9.375</v>
      </c>
      <c r="E32" s="5">
        <v>9.5</v>
      </c>
      <c r="F32" s="5">
        <v>8</v>
      </c>
      <c r="G32" s="5"/>
      <c r="H32" s="5">
        <v>10</v>
      </c>
      <c r="I32" s="5">
        <f t="shared" si="2"/>
        <v>9.25</v>
      </c>
      <c r="J32" s="5" t="s">
        <v>16</v>
      </c>
      <c r="K32" s="5">
        <v>14</v>
      </c>
      <c r="L32" s="5"/>
      <c r="M32" s="5"/>
      <c r="N32" s="6">
        <v>4</v>
      </c>
    </row>
    <row r="33" spans="1:14" x14ac:dyDescent="0.3">
      <c r="A33" s="49"/>
      <c r="B33" s="5">
        <v>26</v>
      </c>
      <c r="C33" s="5" t="s">
        <v>44</v>
      </c>
      <c r="D33" s="5">
        <v>9.58</v>
      </c>
      <c r="E33" s="5">
        <v>10</v>
      </c>
      <c r="F33" s="5">
        <v>9</v>
      </c>
      <c r="G33" s="5"/>
      <c r="H33" s="5">
        <v>10</v>
      </c>
      <c r="I33" s="5">
        <f t="shared" si="2"/>
        <v>9.6319999999999997</v>
      </c>
      <c r="J33" s="5" t="s">
        <v>19</v>
      </c>
      <c r="K33" s="5">
        <f>RANK(I33,$I$16:$I$34,0)</f>
        <v>8</v>
      </c>
      <c r="L33" s="5"/>
      <c r="M33" s="5"/>
      <c r="N33" s="6">
        <v>5</v>
      </c>
    </row>
    <row r="34" spans="1:14" ht="15" thickBot="1" x14ac:dyDescent="0.35">
      <c r="A34" s="59"/>
      <c r="B34" s="9">
        <v>27</v>
      </c>
      <c r="C34" s="9" t="s">
        <v>45</v>
      </c>
      <c r="D34" s="9">
        <v>8.16</v>
      </c>
      <c r="E34" s="9">
        <v>9.3000000000000007</v>
      </c>
      <c r="F34" s="9">
        <v>9</v>
      </c>
      <c r="G34" s="9"/>
      <c r="H34" s="9">
        <v>10</v>
      </c>
      <c r="I34" s="9">
        <f t="shared" si="2"/>
        <v>8.9240000000000013</v>
      </c>
      <c r="J34" s="9" t="s">
        <v>16</v>
      </c>
      <c r="K34" s="9">
        <v>16</v>
      </c>
      <c r="L34" s="9"/>
      <c r="M34" s="9"/>
      <c r="N34" s="10">
        <v>4</v>
      </c>
    </row>
    <row r="35" spans="1:14" x14ac:dyDescent="0.3">
      <c r="A35" s="12"/>
      <c r="B35" s="12"/>
      <c r="C35" s="12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</row>
    <row r="36" spans="1:14" x14ac:dyDescent="0.3">
      <c r="A36" s="13" t="s">
        <v>48</v>
      </c>
      <c r="B36" s="60"/>
      <c r="C36" s="60"/>
      <c r="D36" s="61" t="s">
        <v>49</v>
      </c>
      <c r="E36" s="61"/>
      <c r="F36" s="61"/>
      <c r="G36" s="61"/>
      <c r="H36" s="61"/>
      <c r="I36" s="61"/>
      <c r="J36" s="61"/>
      <c r="K36" s="62" t="s">
        <v>50</v>
      </c>
      <c r="L36" s="62"/>
      <c r="M36" s="62"/>
      <c r="N36" s="62"/>
    </row>
    <row r="37" spans="1:14" x14ac:dyDescent="0.3">
      <c r="A37" s="13" t="s">
        <v>51</v>
      </c>
      <c r="B37" s="60"/>
      <c r="C37" s="60"/>
      <c r="D37" s="61" t="s">
        <v>52</v>
      </c>
      <c r="E37" s="61"/>
      <c r="F37" s="61"/>
      <c r="G37" s="61"/>
      <c r="H37" s="61"/>
      <c r="I37" s="61"/>
      <c r="J37" s="61"/>
      <c r="K37" s="11"/>
      <c r="L37" s="11"/>
      <c r="M37" s="11"/>
      <c r="N37" s="11"/>
    </row>
    <row r="38" spans="1:14" x14ac:dyDescent="0.3">
      <c r="A38" s="13" t="s">
        <v>53</v>
      </c>
      <c r="B38" s="14"/>
      <c r="C38" s="14"/>
      <c r="D38" s="61"/>
      <c r="E38" s="61"/>
      <c r="F38" s="61"/>
      <c r="G38" s="61"/>
      <c r="H38" s="61"/>
      <c r="I38" s="61"/>
      <c r="J38" s="61"/>
      <c r="K38" s="11"/>
      <c r="L38" s="11"/>
      <c r="M38" s="11"/>
      <c r="N38" s="11"/>
    </row>
    <row r="39" spans="1:14" x14ac:dyDescent="0.3">
      <c r="A39" s="13" t="s">
        <v>54</v>
      </c>
      <c r="B39" s="14"/>
      <c r="C39" s="14"/>
      <c r="D39" s="61"/>
      <c r="E39" s="61"/>
      <c r="F39" s="61"/>
      <c r="G39" s="61"/>
      <c r="H39" s="61"/>
      <c r="I39" s="61"/>
      <c r="J39" s="61"/>
      <c r="K39" s="11"/>
      <c r="L39" s="11"/>
      <c r="M39" s="11"/>
      <c r="N39" s="11"/>
    </row>
    <row r="40" spans="1:14" x14ac:dyDescent="0.3">
      <c r="A40" s="13" t="s">
        <v>55</v>
      </c>
      <c r="B40" s="14"/>
      <c r="C40" s="14"/>
      <c r="D40" s="61"/>
      <c r="E40" s="61"/>
      <c r="F40" s="61"/>
      <c r="G40" s="61"/>
      <c r="H40" s="61"/>
      <c r="I40" s="61"/>
      <c r="J40" s="61"/>
      <c r="K40" s="11"/>
      <c r="L40" s="11"/>
      <c r="M40" s="11"/>
      <c r="N40" s="11"/>
    </row>
    <row r="41" spans="1:14" x14ac:dyDescent="0.3">
      <c r="A41" s="13" t="s">
        <v>56</v>
      </c>
      <c r="B41" s="15"/>
      <c r="C41" s="15"/>
      <c r="D41" s="61"/>
      <c r="E41" s="61"/>
      <c r="F41" s="61"/>
      <c r="G41" s="61"/>
      <c r="H41" s="61"/>
      <c r="I41" s="61"/>
      <c r="J41" s="61"/>
      <c r="K41" s="45" t="s">
        <v>57</v>
      </c>
      <c r="L41" s="45"/>
      <c r="M41" s="45"/>
      <c r="N41" s="45"/>
    </row>
  </sheetData>
  <sortState ref="B16:N34">
    <sortCondition ref="C16:C34"/>
  </sortState>
  <mergeCells count="21">
    <mergeCell ref="A1:D1"/>
    <mergeCell ref="A2:D2"/>
    <mergeCell ref="A4:N4"/>
    <mergeCell ref="A6:A7"/>
    <mergeCell ref="B6:B7"/>
    <mergeCell ref="C6:C7"/>
    <mergeCell ref="D6:H6"/>
    <mergeCell ref="I6:I7"/>
    <mergeCell ref="J6:J7"/>
    <mergeCell ref="K6:K7"/>
    <mergeCell ref="A8:A15"/>
    <mergeCell ref="A16:A34"/>
    <mergeCell ref="B36:C36"/>
    <mergeCell ref="D36:J36"/>
    <mergeCell ref="K36:N36"/>
    <mergeCell ref="B37:C37"/>
    <mergeCell ref="D37:J41"/>
    <mergeCell ref="K41:N41"/>
    <mergeCell ref="L6:L7"/>
    <mergeCell ref="M6:M7"/>
    <mergeCell ref="N6:N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topLeftCell="A8" workbookViewId="0">
      <selection activeCell="N8" sqref="N8:N34"/>
    </sheetView>
  </sheetViews>
  <sheetFormatPr defaultRowHeight="14.4" x14ac:dyDescent="0.3"/>
  <cols>
    <col min="11" max="11" width="13.21875" customWidth="1"/>
  </cols>
  <sheetData>
    <row r="1" spans="1:14" x14ac:dyDescent="0.3">
      <c r="A1" s="43" t="s">
        <v>46</v>
      </c>
      <c r="B1" s="43"/>
      <c r="C1" s="43"/>
      <c r="D1" s="43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x14ac:dyDescent="0.3">
      <c r="A2" s="44" t="s">
        <v>47</v>
      </c>
      <c r="B2" s="44"/>
      <c r="C2" s="44"/>
      <c r="D2" s="44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x14ac:dyDescent="0.3">
      <c r="A3" s="12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4" x14ac:dyDescent="0.3">
      <c r="A4" s="45" t="s">
        <v>61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</row>
    <row r="5" spans="1:14" ht="15" thickBot="1" x14ac:dyDescent="0.35">
      <c r="A5" s="12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4" x14ac:dyDescent="0.3">
      <c r="A6" s="46" t="s">
        <v>0</v>
      </c>
      <c r="B6" s="55" t="s">
        <v>1</v>
      </c>
      <c r="C6" s="57" t="s">
        <v>2</v>
      </c>
      <c r="D6" s="57" t="s">
        <v>3</v>
      </c>
      <c r="E6" s="57"/>
      <c r="F6" s="57"/>
      <c r="G6" s="57"/>
      <c r="H6" s="57"/>
      <c r="I6" s="57" t="s">
        <v>4</v>
      </c>
      <c r="J6" s="57" t="s">
        <v>5</v>
      </c>
      <c r="K6" s="57" t="s">
        <v>6</v>
      </c>
      <c r="L6" s="51" t="s">
        <v>7</v>
      </c>
      <c r="M6" s="51" t="s">
        <v>8</v>
      </c>
      <c r="N6" s="53" t="s">
        <v>3</v>
      </c>
    </row>
    <row r="7" spans="1:14" ht="42" thickBot="1" x14ac:dyDescent="0.35">
      <c r="A7" s="47"/>
      <c r="B7" s="56"/>
      <c r="C7" s="58"/>
      <c r="D7" s="17" t="s">
        <v>9</v>
      </c>
      <c r="E7" s="17" t="s">
        <v>10</v>
      </c>
      <c r="F7" s="17" t="s">
        <v>11</v>
      </c>
      <c r="G7" s="17" t="s">
        <v>12</v>
      </c>
      <c r="H7" s="17" t="s">
        <v>13</v>
      </c>
      <c r="I7" s="58"/>
      <c r="J7" s="58"/>
      <c r="K7" s="58"/>
      <c r="L7" s="52"/>
      <c r="M7" s="52"/>
      <c r="N7" s="54"/>
    </row>
    <row r="8" spans="1:14" x14ac:dyDescent="0.3">
      <c r="A8" s="48" t="s">
        <v>14</v>
      </c>
      <c r="B8" s="3">
        <v>1</v>
      </c>
      <c r="C8" s="3" t="s">
        <v>15</v>
      </c>
      <c r="D8" s="3">
        <v>10</v>
      </c>
      <c r="E8" s="3">
        <v>10</v>
      </c>
      <c r="F8" s="3">
        <v>10</v>
      </c>
      <c r="G8" s="3"/>
      <c r="H8" s="3">
        <v>10</v>
      </c>
      <c r="I8" s="3">
        <f t="shared" ref="I8:I15" si="0">((D8*2)+E8+F8+H8)/5</f>
        <v>10</v>
      </c>
      <c r="J8" s="3" t="s">
        <v>19</v>
      </c>
      <c r="K8" s="3">
        <f>RANK(I8,$I$8:$I$15,0)</f>
        <v>1</v>
      </c>
      <c r="L8" s="3"/>
      <c r="M8" s="3"/>
      <c r="N8" s="4">
        <v>5</v>
      </c>
    </row>
    <row r="9" spans="1:14" x14ac:dyDescent="0.3">
      <c r="A9" s="49"/>
      <c r="B9" s="5">
        <v>2</v>
      </c>
      <c r="C9" s="5" t="s">
        <v>17</v>
      </c>
      <c r="D9" s="5">
        <v>10</v>
      </c>
      <c r="E9" s="5">
        <v>10</v>
      </c>
      <c r="F9" s="5">
        <v>10</v>
      </c>
      <c r="G9" s="5"/>
      <c r="H9" s="5">
        <v>10</v>
      </c>
      <c r="I9" s="5">
        <f t="shared" si="0"/>
        <v>10</v>
      </c>
      <c r="J9" s="5" t="s">
        <v>19</v>
      </c>
      <c r="K9" s="5">
        <f t="shared" ref="K9:K15" si="1">RANK(I9,$I$8:$I$15,0)</f>
        <v>1</v>
      </c>
      <c r="L9" s="5"/>
      <c r="M9" s="5"/>
      <c r="N9" s="6">
        <v>5</v>
      </c>
    </row>
    <row r="10" spans="1:14" x14ac:dyDescent="0.3">
      <c r="A10" s="49"/>
      <c r="B10" s="5">
        <v>3</v>
      </c>
      <c r="C10" s="5" t="s">
        <v>18</v>
      </c>
      <c r="D10" s="5">
        <v>9.89</v>
      </c>
      <c r="E10" s="5">
        <v>10</v>
      </c>
      <c r="F10" s="5">
        <v>10</v>
      </c>
      <c r="G10" s="5"/>
      <c r="H10" s="5">
        <v>10</v>
      </c>
      <c r="I10" s="5">
        <f t="shared" si="0"/>
        <v>9.9559999999999995</v>
      </c>
      <c r="J10" s="5" t="s">
        <v>19</v>
      </c>
      <c r="K10" s="5">
        <f t="shared" si="1"/>
        <v>4</v>
      </c>
      <c r="L10" s="5"/>
      <c r="M10" s="5"/>
      <c r="N10" s="6">
        <v>5</v>
      </c>
    </row>
    <row r="11" spans="1:14" x14ac:dyDescent="0.3">
      <c r="A11" s="49"/>
      <c r="B11" s="5">
        <v>4</v>
      </c>
      <c r="C11" s="5" t="s">
        <v>20</v>
      </c>
      <c r="D11" s="5">
        <v>9.58</v>
      </c>
      <c r="E11" s="5">
        <v>10</v>
      </c>
      <c r="F11" s="5">
        <v>9</v>
      </c>
      <c r="G11" s="5"/>
      <c r="H11" s="5">
        <v>10</v>
      </c>
      <c r="I11" s="5">
        <f t="shared" si="0"/>
        <v>9.6319999999999997</v>
      </c>
      <c r="J11" s="5" t="s">
        <v>19</v>
      </c>
      <c r="K11" s="5">
        <f t="shared" si="1"/>
        <v>7</v>
      </c>
      <c r="L11" s="5"/>
      <c r="M11" s="5"/>
      <c r="N11" s="6">
        <v>5</v>
      </c>
    </row>
    <row r="12" spans="1:14" x14ac:dyDescent="0.3">
      <c r="A12" s="49"/>
      <c r="B12" s="5">
        <v>5</v>
      </c>
      <c r="C12" s="5" t="s">
        <v>21</v>
      </c>
      <c r="D12" s="5">
        <v>9.16</v>
      </c>
      <c r="E12" s="5">
        <v>10</v>
      </c>
      <c r="F12" s="5">
        <v>9</v>
      </c>
      <c r="G12" s="5"/>
      <c r="H12" s="5">
        <v>10</v>
      </c>
      <c r="I12" s="5">
        <f t="shared" si="0"/>
        <v>9.4640000000000004</v>
      </c>
      <c r="J12" s="5" t="s">
        <v>19</v>
      </c>
      <c r="K12" s="5">
        <f t="shared" si="1"/>
        <v>8</v>
      </c>
      <c r="L12" s="5"/>
      <c r="M12" s="5"/>
      <c r="N12" s="6">
        <v>5</v>
      </c>
    </row>
    <row r="13" spans="1:14" x14ac:dyDescent="0.3">
      <c r="A13" s="49"/>
      <c r="B13" s="5">
        <v>6</v>
      </c>
      <c r="C13" s="5" t="s">
        <v>22</v>
      </c>
      <c r="D13" s="5">
        <v>9.7899999999999991</v>
      </c>
      <c r="E13" s="5">
        <v>9.6999999999999993</v>
      </c>
      <c r="F13" s="5">
        <v>10</v>
      </c>
      <c r="G13" s="5"/>
      <c r="H13" s="5">
        <v>10</v>
      </c>
      <c r="I13" s="5">
        <f t="shared" si="0"/>
        <v>9.8559999999999999</v>
      </c>
      <c r="J13" s="5" t="s">
        <v>19</v>
      </c>
      <c r="K13" s="5">
        <f t="shared" si="1"/>
        <v>5</v>
      </c>
      <c r="L13" s="5"/>
      <c r="M13" s="5"/>
      <c r="N13" s="6">
        <v>5</v>
      </c>
    </row>
    <row r="14" spans="1:14" x14ac:dyDescent="0.3">
      <c r="A14" s="49"/>
      <c r="B14" s="5">
        <v>7</v>
      </c>
      <c r="C14" s="5" t="s">
        <v>23</v>
      </c>
      <c r="D14" s="5">
        <v>10</v>
      </c>
      <c r="E14" s="5">
        <v>10</v>
      </c>
      <c r="F14" s="5">
        <v>10</v>
      </c>
      <c r="G14" s="5"/>
      <c r="H14" s="5">
        <v>10</v>
      </c>
      <c r="I14" s="5">
        <f t="shared" si="0"/>
        <v>10</v>
      </c>
      <c r="J14" s="5" t="s">
        <v>19</v>
      </c>
      <c r="K14" s="5">
        <f t="shared" si="1"/>
        <v>1</v>
      </c>
      <c r="L14" s="5"/>
      <c r="M14" s="5"/>
      <c r="N14" s="6">
        <v>5</v>
      </c>
    </row>
    <row r="15" spans="1:14" ht="15" thickBot="1" x14ac:dyDescent="0.35">
      <c r="A15" s="59"/>
      <c r="B15" s="9">
        <v>8</v>
      </c>
      <c r="C15" s="9" t="s">
        <v>24</v>
      </c>
      <c r="D15" s="9">
        <v>10</v>
      </c>
      <c r="E15" s="9">
        <v>10</v>
      </c>
      <c r="F15" s="9">
        <v>9</v>
      </c>
      <c r="G15" s="9"/>
      <c r="H15" s="9">
        <v>10</v>
      </c>
      <c r="I15" s="9">
        <f t="shared" si="0"/>
        <v>9.8000000000000007</v>
      </c>
      <c r="J15" s="9" t="s">
        <v>19</v>
      </c>
      <c r="K15" s="9">
        <f t="shared" si="1"/>
        <v>6</v>
      </c>
      <c r="L15" s="9"/>
      <c r="M15" s="9"/>
      <c r="N15" s="10">
        <v>5</v>
      </c>
    </row>
    <row r="16" spans="1:14" x14ac:dyDescent="0.3">
      <c r="A16" s="63" t="s">
        <v>25</v>
      </c>
      <c r="B16" s="20">
        <v>9</v>
      </c>
      <c r="C16" s="20" t="s">
        <v>26</v>
      </c>
      <c r="D16" s="20">
        <v>9.375</v>
      </c>
      <c r="E16" s="20">
        <v>10</v>
      </c>
      <c r="F16" s="20">
        <v>9</v>
      </c>
      <c r="G16" s="20"/>
      <c r="H16" s="20">
        <v>10</v>
      </c>
      <c r="I16" s="20">
        <f t="shared" ref="I16:I34" si="2">((D16*2)+E16+F16+H16)/5</f>
        <v>9.5500000000000007</v>
      </c>
      <c r="J16" s="20" t="s">
        <v>19</v>
      </c>
      <c r="K16" s="20">
        <f>RANK(I16,$I$16:$I$34,0)</f>
        <v>13</v>
      </c>
      <c r="L16" s="20"/>
      <c r="M16" s="20"/>
      <c r="N16" s="21">
        <v>5</v>
      </c>
    </row>
    <row r="17" spans="1:14" x14ac:dyDescent="0.3">
      <c r="A17" s="49"/>
      <c r="B17" s="5">
        <v>10</v>
      </c>
      <c r="C17" s="5" t="s">
        <v>27</v>
      </c>
      <c r="D17" s="5">
        <v>10</v>
      </c>
      <c r="E17" s="5">
        <v>10</v>
      </c>
      <c r="F17" s="5">
        <v>9</v>
      </c>
      <c r="G17" s="5"/>
      <c r="H17" s="5">
        <v>10</v>
      </c>
      <c r="I17" s="5">
        <f t="shared" si="2"/>
        <v>9.8000000000000007</v>
      </c>
      <c r="J17" s="5" t="s">
        <v>19</v>
      </c>
      <c r="K17" s="5">
        <f>RANK(I17,$I$16:$I$34,0)</f>
        <v>7</v>
      </c>
      <c r="L17" s="5"/>
      <c r="M17" s="5"/>
      <c r="N17" s="6">
        <v>5</v>
      </c>
    </row>
    <row r="18" spans="1:14" x14ac:dyDescent="0.3">
      <c r="A18" s="49"/>
      <c r="B18" s="5">
        <v>11</v>
      </c>
      <c r="C18" s="5" t="s">
        <v>28</v>
      </c>
      <c r="D18" s="5">
        <v>10</v>
      </c>
      <c r="E18" s="5">
        <v>10</v>
      </c>
      <c r="F18" s="5">
        <v>10</v>
      </c>
      <c r="G18" s="5"/>
      <c r="H18" s="5">
        <v>10</v>
      </c>
      <c r="I18" s="5">
        <f t="shared" si="2"/>
        <v>10</v>
      </c>
      <c r="J18" s="5" t="s">
        <v>19</v>
      </c>
      <c r="K18" s="5">
        <f>RANK(I18,$I$16:$I$34,0)</f>
        <v>1</v>
      </c>
      <c r="L18" s="5"/>
      <c r="M18" s="5"/>
      <c r="N18" s="6">
        <v>5</v>
      </c>
    </row>
    <row r="19" spans="1:14" x14ac:dyDescent="0.3">
      <c r="A19" s="49"/>
      <c r="B19" s="5">
        <v>12</v>
      </c>
      <c r="C19" s="5" t="s">
        <v>29</v>
      </c>
      <c r="D19" s="5">
        <v>9.58</v>
      </c>
      <c r="E19" s="5">
        <v>10</v>
      </c>
      <c r="F19" s="5">
        <v>5</v>
      </c>
      <c r="G19" s="5"/>
      <c r="H19" s="5">
        <v>10</v>
      </c>
      <c r="I19" s="5">
        <f t="shared" si="2"/>
        <v>8.831999999999999</v>
      </c>
      <c r="J19" s="5" t="s">
        <v>16</v>
      </c>
      <c r="K19" s="5">
        <v>16</v>
      </c>
      <c r="L19" s="5"/>
      <c r="M19" s="5"/>
      <c r="N19" s="6">
        <v>4</v>
      </c>
    </row>
    <row r="20" spans="1:14" x14ac:dyDescent="0.3">
      <c r="A20" s="49"/>
      <c r="B20" s="5">
        <v>13</v>
      </c>
      <c r="C20" s="5" t="s">
        <v>30</v>
      </c>
      <c r="D20" s="5">
        <v>9.4700000000000006</v>
      </c>
      <c r="E20" s="5">
        <v>10</v>
      </c>
      <c r="F20" s="5">
        <v>10</v>
      </c>
      <c r="G20" s="5"/>
      <c r="H20" s="5">
        <v>10</v>
      </c>
      <c r="I20" s="5">
        <f t="shared" si="2"/>
        <v>9.7880000000000003</v>
      </c>
      <c r="J20" s="5" t="s">
        <v>19</v>
      </c>
      <c r="K20" s="5">
        <f>RANK(I20,$I$16:$I$34,0)</f>
        <v>9</v>
      </c>
      <c r="L20" s="5"/>
      <c r="M20" s="5"/>
      <c r="N20" s="6">
        <v>5</v>
      </c>
    </row>
    <row r="21" spans="1:14" x14ac:dyDescent="0.3">
      <c r="A21" s="49"/>
      <c r="B21" s="5">
        <v>14</v>
      </c>
      <c r="C21" s="5" t="s">
        <v>31</v>
      </c>
      <c r="D21" s="5">
        <v>8.64</v>
      </c>
      <c r="E21" s="5">
        <v>10</v>
      </c>
      <c r="F21" s="5">
        <v>7</v>
      </c>
      <c r="G21" s="5"/>
      <c r="H21" s="5">
        <v>10</v>
      </c>
      <c r="I21" s="5">
        <f t="shared" si="2"/>
        <v>8.8559999999999999</v>
      </c>
      <c r="J21" s="5" t="s">
        <v>16</v>
      </c>
      <c r="K21" s="5">
        <v>15</v>
      </c>
      <c r="L21" s="5"/>
      <c r="M21" s="5"/>
      <c r="N21" s="6">
        <v>4</v>
      </c>
    </row>
    <row r="22" spans="1:14" x14ac:dyDescent="0.3">
      <c r="A22" s="49"/>
      <c r="B22" s="5">
        <v>15</v>
      </c>
      <c r="C22" s="5" t="s">
        <v>32</v>
      </c>
      <c r="D22" s="5">
        <v>9.58</v>
      </c>
      <c r="E22" s="5">
        <v>10</v>
      </c>
      <c r="F22" s="5">
        <v>10</v>
      </c>
      <c r="G22" s="5"/>
      <c r="H22" s="5">
        <v>10</v>
      </c>
      <c r="I22" s="5">
        <f t="shared" si="2"/>
        <v>9.831999999999999</v>
      </c>
      <c r="J22" s="5" t="s">
        <v>19</v>
      </c>
      <c r="K22" s="5">
        <f t="shared" ref="K22:K32" si="3">RANK(I22,$I$16:$I$34,0)</f>
        <v>6</v>
      </c>
      <c r="L22" s="5"/>
      <c r="M22" s="5"/>
      <c r="N22" s="6">
        <v>5</v>
      </c>
    </row>
    <row r="23" spans="1:14" x14ac:dyDescent="0.3">
      <c r="A23" s="49"/>
      <c r="B23" s="5">
        <v>16</v>
      </c>
      <c r="C23" s="5" t="s">
        <v>33</v>
      </c>
      <c r="D23" s="5">
        <v>9.375</v>
      </c>
      <c r="E23" s="5">
        <v>9.1999999999999993</v>
      </c>
      <c r="F23" s="5">
        <v>9</v>
      </c>
      <c r="G23" s="5"/>
      <c r="H23" s="5">
        <v>10</v>
      </c>
      <c r="I23" s="5">
        <f t="shared" si="2"/>
        <v>9.39</v>
      </c>
      <c r="J23" s="5" t="s">
        <v>19</v>
      </c>
      <c r="K23" s="5">
        <f t="shared" si="3"/>
        <v>14</v>
      </c>
      <c r="L23" s="5"/>
      <c r="M23" s="5"/>
      <c r="N23" s="6">
        <v>5</v>
      </c>
    </row>
    <row r="24" spans="1:14" x14ac:dyDescent="0.3">
      <c r="A24" s="49"/>
      <c r="B24" s="5">
        <v>17</v>
      </c>
      <c r="C24" s="5" t="s">
        <v>34</v>
      </c>
      <c r="D24" s="5">
        <v>5.625</v>
      </c>
      <c r="E24" s="5">
        <v>9.4</v>
      </c>
      <c r="F24" s="5">
        <v>5</v>
      </c>
      <c r="G24" s="5"/>
      <c r="H24" s="5">
        <v>10</v>
      </c>
      <c r="I24" s="5">
        <f t="shared" si="2"/>
        <v>7.13</v>
      </c>
      <c r="J24" s="5" t="s">
        <v>35</v>
      </c>
      <c r="K24" s="5">
        <f t="shared" si="3"/>
        <v>19</v>
      </c>
      <c r="L24" s="5"/>
      <c r="M24" s="5"/>
      <c r="N24" s="6">
        <v>1</v>
      </c>
    </row>
    <row r="25" spans="1:14" x14ac:dyDescent="0.3">
      <c r="A25" s="49"/>
      <c r="B25" s="5">
        <v>18</v>
      </c>
      <c r="C25" s="5" t="s">
        <v>36</v>
      </c>
      <c r="D25" s="5">
        <v>9.58</v>
      </c>
      <c r="E25" s="5">
        <v>10</v>
      </c>
      <c r="F25" s="5">
        <v>9</v>
      </c>
      <c r="G25" s="5"/>
      <c r="H25" s="5">
        <v>10</v>
      </c>
      <c r="I25" s="5">
        <f t="shared" si="2"/>
        <v>9.6319999999999997</v>
      </c>
      <c r="J25" s="5" t="s">
        <v>19</v>
      </c>
      <c r="K25" s="5">
        <f t="shared" si="3"/>
        <v>10</v>
      </c>
      <c r="L25" s="5"/>
      <c r="M25" s="5"/>
      <c r="N25" s="6">
        <v>5</v>
      </c>
    </row>
    <row r="26" spans="1:14" x14ac:dyDescent="0.3">
      <c r="A26" s="49"/>
      <c r="B26" s="5">
        <v>19</v>
      </c>
      <c r="C26" s="5" t="s">
        <v>37</v>
      </c>
      <c r="D26" s="5">
        <v>10</v>
      </c>
      <c r="E26" s="5">
        <v>10</v>
      </c>
      <c r="F26" s="5">
        <v>10</v>
      </c>
      <c r="G26" s="5"/>
      <c r="H26" s="5">
        <v>10</v>
      </c>
      <c r="I26" s="5">
        <f t="shared" si="2"/>
        <v>10</v>
      </c>
      <c r="J26" s="5" t="s">
        <v>19</v>
      </c>
      <c r="K26" s="5">
        <f t="shared" si="3"/>
        <v>1</v>
      </c>
      <c r="L26" s="5"/>
      <c r="M26" s="5"/>
      <c r="N26" s="6">
        <v>5</v>
      </c>
    </row>
    <row r="27" spans="1:14" x14ac:dyDescent="0.3">
      <c r="A27" s="49"/>
      <c r="B27" s="5">
        <v>20</v>
      </c>
      <c r="C27" s="5" t="s">
        <v>38</v>
      </c>
      <c r="D27" s="5">
        <v>9.89</v>
      </c>
      <c r="E27" s="5">
        <v>10</v>
      </c>
      <c r="F27" s="5">
        <v>10</v>
      </c>
      <c r="G27" s="5"/>
      <c r="H27" s="5">
        <v>10</v>
      </c>
      <c r="I27" s="5">
        <f t="shared" si="2"/>
        <v>9.9559999999999995</v>
      </c>
      <c r="J27" s="5" t="s">
        <v>19</v>
      </c>
      <c r="K27" s="5">
        <f t="shared" si="3"/>
        <v>3</v>
      </c>
      <c r="L27" s="5"/>
      <c r="M27" s="5"/>
      <c r="N27" s="6">
        <v>5</v>
      </c>
    </row>
    <row r="28" spans="1:14" x14ac:dyDescent="0.3">
      <c r="A28" s="49"/>
      <c r="B28" s="5">
        <v>21</v>
      </c>
      <c r="C28" s="5" t="s">
        <v>39</v>
      </c>
      <c r="D28" s="5">
        <v>9.89</v>
      </c>
      <c r="E28" s="5">
        <v>10</v>
      </c>
      <c r="F28" s="5">
        <v>10</v>
      </c>
      <c r="G28" s="5"/>
      <c r="H28" s="5">
        <v>10</v>
      </c>
      <c r="I28" s="5">
        <f t="shared" si="2"/>
        <v>9.9559999999999995</v>
      </c>
      <c r="J28" s="5" t="s">
        <v>19</v>
      </c>
      <c r="K28" s="5">
        <f t="shared" si="3"/>
        <v>3</v>
      </c>
      <c r="L28" s="5"/>
      <c r="M28" s="5"/>
      <c r="N28" s="6">
        <v>5</v>
      </c>
    </row>
    <row r="29" spans="1:14" x14ac:dyDescent="0.3">
      <c r="A29" s="49"/>
      <c r="B29" s="5">
        <v>22</v>
      </c>
      <c r="C29" s="5" t="s">
        <v>40</v>
      </c>
      <c r="D29" s="5">
        <v>9.58</v>
      </c>
      <c r="E29" s="5">
        <v>10</v>
      </c>
      <c r="F29" s="5">
        <v>9</v>
      </c>
      <c r="G29" s="5"/>
      <c r="H29" s="5">
        <v>10</v>
      </c>
      <c r="I29" s="5">
        <f t="shared" si="2"/>
        <v>9.6319999999999997</v>
      </c>
      <c r="J29" s="5" t="s">
        <v>19</v>
      </c>
      <c r="K29" s="5">
        <f t="shared" si="3"/>
        <v>10</v>
      </c>
      <c r="L29" s="5"/>
      <c r="M29" s="5"/>
      <c r="N29" s="6">
        <v>5</v>
      </c>
    </row>
    <row r="30" spans="1:14" x14ac:dyDescent="0.3">
      <c r="A30" s="49"/>
      <c r="B30" s="5">
        <v>23</v>
      </c>
      <c r="C30" s="5" t="s">
        <v>41</v>
      </c>
      <c r="D30" s="5">
        <v>10</v>
      </c>
      <c r="E30" s="5">
        <v>10</v>
      </c>
      <c r="F30" s="5">
        <v>9</v>
      </c>
      <c r="G30" s="5"/>
      <c r="H30" s="5">
        <v>10</v>
      </c>
      <c r="I30" s="5">
        <f t="shared" si="2"/>
        <v>9.8000000000000007</v>
      </c>
      <c r="J30" s="5" t="s">
        <v>19</v>
      </c>
      <c r="K30" s="5">
        <f t="shared" si="3"/>
        <v>7</v>
      </c>
      <c r="L30" s="5"/>
      <c r="M30" s="5"/>
      <c r="N30" s="6">
        <v>5</v>
      </c>
    </row>
    <row r="31" spans="1:14" x14ac:dyDescent="0.3">
      <c r="A31" s="49"/>
      <c r="B31" s="5">
        <v>24</v>
      </c>
      <c r="C31" s="5" t="s">
        <v>42</v>
      </c>
      <c r="D31" s="5">
        <v>9.89</v>
      </c>
      <c r="E31" s="5">
        <v>10</v>
      </c>
      <c r="F31" s="5">
        <v>10</v>
      </c>
      <c r="G31" s="5"/>
      <c r="H31" s="5">
        <v>10</v>
      </c>
      <c r="I31" s="5">
        <f t="shared" si="2"/>
        <v>9.9559999999999995</v>
      </c>
      <c r="J31" s="5" t="s">
        <v>19</v>
      </c>
      <c r="K31" s="5">
        <f t="shared" si="3"/>
        <v>3</v>
      </c>
      <c r="L31" s="5"/>
      <c r="M31" s="5"/>
      <c r="N31" s="6">
        <v>5</v>
      </c>
    </row>
    <row r="32" spans="1:14" x14ac:dyDescent="0.3">
      <c r="A32" s="49"/>
      <c r="B32" s="5">
        <v>25</v>
      </c>
      <c r="C32" s="5" t="s">
        <v>43</v>
      </c>
      <c r="D32" s="5">
        <v>9.375</v>
      </c>
      <c r="E32" s="5">
        <v>10</v>
      </c>
      <c r="F32" s="5">
        <v>4</v>
      </c>
      <c r="G32" s="5"/>
      <c r="H32" s="5">
        <v>10</v>
      </c>
      <c r="I32" s="5">
        <f t="shared" si="2"/>
        <v>8.5500000000000007</v>
      </c>
      <c r="J32" s="5" t="s">
        <v>35</v>
      </c>
      <c r="K32" s="5">
        <f t="shared" si="3"/>
        <v>18</v>
      </c>
      <c r="L32" s="5"/>
      <c r="M32" s="5"/>
      <c r="N32" s="6">
        <v>1</v>
      </c>
    </row>
    <row r="33" spans="1:14" x14ac:dyDescent="0.3">
      <c r="A33" s="49"/>
      <c r="B33" s="5">
        <v>26</v>
      </c>
      <c r="C33" s="5" t="s">
        <v>44</v>
      </c>
      <c r="D33" s="5">
        <v>9.89</v>
      </c>
      <c r="E33" s="5">
        <v>10</v>
      </c>
      <c r="F33" s="5">
        <v>10</v>
      </c>
      <c r="G33" s="5"/>
      <c r="H33" s="5">
        <v>5</v>
      </c>
      <c r="I33" s="5">
        <f t="shared" si="2"/>
        <v>8.9559999999999995</v>
      </c>
      <c r="J33" s="5" t="s">
        <v>35</v>
      </c>
      <c r="K33" s="5">
        <v>17</v>
      </c>
      <c r="L33" s="5"/>
      <c r="M33" s="5"/>
      <c r="N33" s="6">
        <v>1</v>
      </c>
    </row>
    <row r="34" spans="1:14" ht="15" thickBot="1" x14ac:dyDescent="0.35">
      <c r="A34" s="59"/>
      <c r="B34" s="9">
        <v>27</v>
      </c>
      <c r="C34" s="9" t="s">
        <v>45</v>
      </c>
      <c r="D34" s="9">
        <v>9.7899999999999991</v>
      </c>
      <c r="E34" s="9">
        <v>9.5</v>
      </c>
      <c r="F34" s="9">
        <v>9</v>
      </c>
      <c r="G34" s="9"/>
      <c r="H34" s="9">
        <v>10</v>
      </c>
      <c r="I34" s="9">
        <f t="shared" si="2"/>
        <v>9.6159999999999997</v>
      </c>
      <c r="J34" s="9" t="s">
        <v>19</v>
      </c>
      <c r="K34" s="9">
        <f>RANK(I34,$I$16:$I$34,0)</f>
        <v>12</v>
      </c>
      <c r="L34" s="9"/>
      <c r="M34" s="9"/>
      <c r="N34" s="10">
        <v>5</v>
      </c>
    </row>
    <row r="35" spans="1:14" x14ac:dyDescent="0.3">
      <c r="A35" s="12"/>
      <c r="B35" s="12"/>
      <c r="C35" s="12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</row>
    <row r="36" spans="1:14" x14ac:dyDescent="0.3">
      <c r="A36" s="13" t="s">
        <v>48</v>
      </c>
      <c r="B36" s="60"/>
      <c r="C36" s="60"/>
      <c r="D36" s="61" t="s">
        <v>49</v>
      </c>
      <c r="E36" s="61"/>
      <c r="F36" s="61"/>
      <c r="G36" s="61"/>
      <c r="H36" s="61"/>
      <c r="I36" s="61"/>
      <c r="J36" s="61"/>
      <c r="K36" s="62" t="s">
        <v>50</v>
      </c>
      <c r="L36" s="62"/>
      <c r="M36" s="62"/>
      <c r="N36" s="62"/>
    </row>
    <row r="37" spans="1:14" x14ac:dyDescent="0.3">
      <c r="A37" s="13" t="s">
        <v>51</v>
      </c>
      <c r="B37" s="60"/>
      <c r="C37" s="60"/>
      <c r="D37" s="61" t="s">
        <v>52</v>
      </c>
      <c r="E37" s="61"/>
      <c r="F37" s="61"/>
      <c r="G37" s="61"/>
      <c r="H37" s="61"/>
      <c r="I37" s="61"/>
      <c r="J37" s="61"/>
      <c r="K37" s="11"/>
      <c r="L37" s="11"/>
      <c r="M37" s="11"/>
      <c r="N37" s="11"/>
    </row>
    <row r="38" spans="1:14" x14ac:dyDescent="0.3">
      <c r="A38" s="13" t="s">
        <v>53</v>
      </c>
      <c r="B38" s="16"/>
      <c r="C38" s="16"/>
      <c r="D38" s="61"/>
      <c r="E38" s="61"/>
      <c r="F38" s="61"/>
      <c r="G38" s="61"/>
      <c r="H38" s="61"/>
      <c r="I38" s="61"/>
      <c r="J38" s="61"/>
      <c r="K38" s="11"/>
      <c r="L38" s="11"/>
      <c r="M38" s="11"/>
      <c r="N38" s="11"/>
    </row>
    <row r="39" spans="1:14" x14ac:dyDescent="0.3">
      <c r="A39" s="13" t="s">
        <v>54</v>
      </c>
      <c r="B39" s="16"/>
      <c r="C39" s="16"/>
      <c r="D39" s="61"/>
      <c r="E39" s="61"/>
      <c r="F39" s="61"/>
      <c r="G39" s="61"/>
      <c r="H39" s="61"/>
      <c r="I39" s="61"/>
      <c r="J39" s="61"/>
      <c r="K39" s="11"/>
      <c r="L39" s="11"/>
      <c r="M39" s="11"/>
      <c r="N39" s="11"/>
    </row>
    <row r="40" spans="1:14" x14ac:dyDescent="0.3">
      <c r="A40" s="13" t="s">
        <v>55</v>
      </c>
      <c r="B40" s="16"/>
      <c r="C40" s="16"/>
      <c r="D40" s="61"/>
      <c r="E40" s="61"/>
      <c r="F40" s="61"/>
      <c r="G40" s="61"/>
      <c r="H40" s="61"/>
      <c r="I40" s="61"/>
      <c r="J40" s="61"/>
      <c r="K40" s="11"/>
      <c r="L40" s="11"/>
      <c r="M40" s="11"/>
      <c r="N40" s="11"/>
    </row>
    <row r="41" spans="1:14" x14ac:dyDescent="0.3">
      <c r="A41" s="13" t="s">
        <v>56</v>
      </c>
      <c r="B41" s="15"/>
      <c r="C41" s="15"/>
      <c r="D41" s="61"/>
      <c r="E41" s="61"/>
      <c r="F41" s="61"/>
      <c r="G41" s="61"/>
      <c r="H41" s="61"/>
      <c r="I41" s="61"/>
      <c r="J41" s="61"/>
      <c r="K41" s="45" t="s">
        <v>57</v>
      </c>
      <c r="L41" s="45"/>
      <c r="M41" s="45"/>
      <c r="N41" s="45"/>
    </row>
  </sheetData>
  <sortState ref="B16:N34">
    <sortCondition ref="C16:C34"/>
  </sortState>
  <mergeCells count="21">
    <mergeCell ref="B37:C37"/>
    <mergeCell ref="D37:J41"/>
    <mergeCell ref="K41:N41"/>
    <mergeCell ref="L6:L7"/>
    <mergeCell ref="M6:M7"/>
    <mergeCell ref="N6:N7"/>
    <mergeCell ref="A8:A15"/>
    <mergeCell ref="A16:A34"/>
    <mergeCell ref="B36:C36"/>
    <mergeCell ref="D36:J36"/>
    <mergeCell ref="K36:N36"/>
    <mergeCell ref="A1:D1"/>
    <mergeCell ref="A2:D2"/>
    <mergeCell ref="A4:N4"/>
    <mergeCell ref="A6:A7"/>
    <mergeCell ref="B6:B7"/>
    <mergeCell ref="C6:C7"/>
    <mergeCell ref="D6:H6"/>
    <mergeCell ref="I6:I7"/>
    <mergeCell ref="J6:J7"/>
    <mergeCell ref="K6:K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topLeftCell="A9" workbookViewId="0">
      <selection activeCell="Q33" sqref="Q33"/>
    </sheetView>
  </sheetViews>
  <sheetFormatPr defaultRowHeight="14.4" x14ac:dyDescent="0.3"/>
  <cols>
    <col min="11" max="11" width="13.21875" customWidth="1"/>
  </cols>
  <sheetData>
    <row r="1" spans="1:14" x14ac:dyDescent="0.3">
      <c r="A1" s="43" t="s">
        <v>46</v>
      </c>
      <c r="B1" s="43"/>
      <c r="C1" s="43"/>
      <c r="D1" s="43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x14ac:dyDescent="0.3">
      <c r="A2" s="44" t="s">
        <v>47</v>
      </c>
      <c r="B2" s="44"/>
      <c r="C2" s="44"/>
      <c r="D2" s="44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x14ac:dyDescent="0.3">
      <c r="A3" s="12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4" x14ac:dyDescent="0.3">
      <c r="A4" s="45" t="s">
        <v>62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</row>
    <row r="5" spans="1:14" ht="15" thickBot="1" x14ac:dyDescent="0.35">
      <c r="A5" s="12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4" x14ac:dyDescent="0.3">
      <c r="A6" s="46" t="s">
        <v>0</v>
      </c>
      <c r="B6" s="55" t="s">
        <v>1</v>
      </c>
      <c r="C6" s="57" t="s">
        <v>2</v>
      </c>
      <c r="D6" s="57" t="s">
        <v>3</v>
      </c>
      <c r="E6" s="57"/>
      <c r="F6" s="57"/>
      <c r="G6" s="57"/>
      <c r="H6" s="57"/>
      <c r="I6" s="57" t="s">
        <v>4</v>
      </c>
      <c r="J6" s="57" t="s">
        <v>5</v>
      </c>
      <c r="K6" s="57" t="s">
        <v>6</v>
      </c>
      <c r="L6" s="51" t="s">
        <v>7</v>
      </c>
      <c r="M6" s="51" t="s">
        <v>8</v>
      </c>
      <c r="N6" s="53" t="s">
        <v>3</v>
      </c>
    </row>
    <row r="7" spans="1:14" ht="42" thickBot="1" x14ac:dyDescent="0.35">
      <c r="A7" s="47"/>
      <c r="B7" s="56"/>
      <c r="C7" s="58"/>
      <c r="D7" s="18" t="s">
        <v>9</v>
      </c>
      <c r="E7" s="18" t="s">
        <v>10</v>
      </c>
      <c r="F7" s="18" t="s">
        <v>11</v>
      </c>
      <c r="G7" s="18" t="s">
        <v>12</v>
      </c>
      <c r="H7" s="18" t="s">
        <v>13</v>
      </c>
      <c r="I7" s="58"/>
      <c r="J7" s="58"/>
      <c r="K7" s="58"/>
      <c r="L7" s="52"/>
      <c r="M7" s="52"/>
      <c r="N7" s="54"/>
    </row>
    <row r="8" spans="1:14" x14ac:dyDescent="0.3">
      <c r="A8" s="48" t="s">
        <v>14</v>
      </c>
      <c r="B8" s="3">
        <v>1</v>
      </c>
      <c r="C8" s="3" t="s">
        <v>15</v>
      </c>
      <c r="D8" s="3">
        <v>9.68</v>
      </c>
      <c r="E8" s="3">
        <v>10</v>
      </c>
      <c r="F8" s="3">
        <v>10</v>
      </c>
      <c r="G8" s="3"/>
      <c r="H8" s="3">
        <v>10</v>
      </c>
      <c r="I8" s="3">
        <f t="shared" ref="I8:I15" si="0">((D8*2)+E8+F8+H8)/5</f>
        <v>9.8719999999999999</v>
      </c>
      <c r="J8" s="3" t="s">
        <v>19</v>
      </c>
      <c r="K8" s="3">
        <f>RANK(I8,$I$8:$I$15,0)</f>
        <v>5</v>
      </c>
      <c r="L8" s="3"/>
      <c r="M8" s="3"/>
      <c r="N8" s="4">
        <v>5</v>
      </c>
    </row>
    <row r="9" spans="1:14" x14ac:dyDescent="0.3">
      <c r="A9" s="49"/>
      <c r="B9" s="5">
        <v>2</v>
      </c>
      <c r="C9" s="5" t="s">
        <v>17</v>
      </c>
      <c r="D9" s="5">
        <v>9.27</v>
      </c>
      <c r="E9" s="5">
        <v>10</v>
      </c>
      <c r="F9" s="5">
        <v>10</v>
      </c>
      <c r="G9" s="5"/>
      <c r="H9" s="5">
        <v>10</v>
      </c>
      <c r="I9" s="5">
        <f t="shared" si="0"/>
        <v>9.7080000000000002</v>
      </c>
      <c r="J9" s="5" t="s">
        <v>19</v>
      </c>
      <c r="K9" s="5">
        <f t="shared" ref="K9:K15" si="1">RANK(I9,$I$8:$I$15,0)</f>
        <v>8</v>
      </c>
      <c r="L9" s="5"/>
      <c r="M9" s="5"/>
      <c r="N9" s="6">
        <v>5</v>
      </c>
    </row>
    <row r="10" spans="1:14" x14ac:dyDescent="0.3">
      <c r="A10" s="49"/>
      <c r="B10" s="5">
        <v>3</v>
      </c>
      <c r="C10" s="5" t="s">
        <v>18</v>
      </c>
      <c r="D10" s="5">
        <v>10</v>
      </c>
      <c r="E10" s="5">
        <v>10</v>
      </c>
      <c r="F10" s="5">
        <v>10</v>
      </c>
      <c r="G10" s="5"/>
      <c r="H10" s="5">
        <v>10</v>
      </c>
      <c r="I10" s="5">
        <f t="shared" si="0"/>
        <v>10</v>
      </c>
      <c r="J10" s="5" t="s">
        <v>19</v>
      </c>
      <c r="K10" s="5">
        <f t="shared" si="1"/>
        <v>1</v>
      </c>
      <c r="L10" s="5"/>
      <c r="M10" s="5"/>
      <c r="N10" s="6">
        <v>5</v>
      </c>
    </row>
    <row r="11" spans="1:14" x14ac:dyDescent="0.3">
      <c r="A11" s="49"/>
      <c r="B11" s="5">
        <v>4</v>
      </c>
      <c r="C11" s="5" t="s">
        <v>20</v>
      </c>
      <c r="D11" s="5">
        <v>9.7899999999999991</v>
      </c>
      <c r="E11" s="5">
        <v>10</v>
      </c>
      <c r="F11" s="5">
        <v>9</v>
      </c>
      <c r="G11" s="5"/>
      <c r="H11" s="5">
        <v>10</v>
      </c>
      <c r="I11" s="5">
        <f t="shared" si="0"/>
        <v>9.7159999999999993</v>
      </c>
      <c r="J11" s="5" t="s">
        <v>19</v>
      </c>
      <c r="K11" s="5">
        <f t="shared" si="1"/>
        <v>6</v>
      </c>
      <c r="L11" s="5"/>
      <c r="M11" s="5"/>
      <c r="N11" s="6">
        <v>5</v>
      </c>
    </row>
    <row r="12" spans="1:14" x14ac:dyDescent="0.3">
      <c r="A12" s="49"/>
      <c r="B12" s="5">
        <v>5</v>
      </c>
      <c r="C12" s="5" t="s">
        <v>21</v>
      </c>
      <c r="D12" s="5">
        <v>9.7899999999999991</v>
      </c>
      <c r="E12" s="5">
        <v>10</v>
      </c>
      <c r="F12" s="5">
        <v>9</v>
      </c>
      <c r="G12" s="5"/>
      <c r="H12" s="5">
        <v>10</v>
      </c>
      <c r="I12" s="5">
        <f t="shared" si="0"/>
        <v>9.7159999999999993</v>
      </c>
      <c r="J12" s="5" t="s">
        <v>19</v>
      </c>
      <c r="K12" s="5">
        <f t="shared" si="1"/>
        <v>6</v>
      </c>
      <c r="L12" s="5"/>
      <c r="M12" s="5"/>
      <c r="N12" s="6">
        <v>5</v>
      </c>
    </row>
    <row r="13" spans="1:14" x14ac:dyDescent="0.3">
      <c r="A13" s="49"/>
      <c r="B13" s="5">
        <v>6</v>
      </c>
      <c r="C13" s="5" t="s">
        <v>22</v>
      </c>
      <c r="D13" s="5">
        <v>10</v>
      </c>
      <c r="E13" s="5">
        <v>10</v>
      </c>
      <c r="F13" s="5">
        <v>10</v>
      </c>
      <c r="G13" s="5"/>
      <c r="H13" s="5">
        <v>10</v>
      </c>
      <c r="I13" s="5">
        <f t="shared" si="0"/>
        <v>10</v>
      </c>
      <c r="J13" s="5" t="s">
        <v>19</v>
      </c>
      <c r="K13" s="5">
        <f t="shared" si="1"/>
        <v>1</v>
      </c>
      <c r="L13" s="5"/>
      <c r="M13" s="5"/>
      <c r="N13" s="6">
        <v>5</v>
      </c>
    </row>
    <row r="14" spans="1:14" x14ac:dyDescent="0.3">
      <c r="A14" s="49"/>
      <c r="B14" s="5">
        <v>7</v>
      </c>
      <c r="C14" s="5" t="s">
        <v>23</v>
      </c>
      <c r="D14" s="5">
        <v>9.89</v>
      </c>
      <c r="E14" s="5">
        <v>9.6999999999999993</v>
      </c>
      <c r="F14" s="5">
        <v>10</v>
      </c>
      <c r="G14" s="5"/>
      <c r="H14" s="5">
        <v>10</v>
      </c>
      <c r="I14" s="5">
        <f t="shared" si="0"/>
        <v>9.8960000000000008</v>
      </c>
      <c r="J14" s="5" t="s">
        <v>19</v>
      </c>
      <c r="K14" s="5">
        <f t="shared" si="1"/>
        <v>4</v>
      </c>
      <c r="L14" s="5"/>
      <c r="M14" s="5"/>
      <c r="N14" s="6">
        <v>5</v>
      </c>
    </row>
    <row r="15" spans="1:14" ht="15" thickBot="1" x14ac:dyDescent="0.35">
      <c r="A15" s="50"/>
      <c r="B15" s="7">
        <v>8</v>
      </c>
      <c r="C15" s="7" t="s">
        <v>24</v>
      </c>
      <c r="D15" s="7">
        <v>10</v>
      </c>
      <c r="E15" s="7">
        <v>10</v>
      </c>
      <c r="F15" s="7">
        <v>10</v>
      </c>
      <c r="G15" s="7"/>
      <c r="H15" s="7">
        <v>10</v>
      </c>
      <c r="I15" s="7">
        <f t="shared" si="0"/>
        <v>10</v>
      </c>
      <c r="J15" s="7" t="s">
        <v>19</v>
      </c>
      <c r="K15" s="7">
        <f t="shared" si="1"/>
        <v>1</v>
      </c>
      <c r="L15" s="7"/>
      <c r="M15" s="7"/>
      <c r="N15" s="8">
        <v>5</v>
      </c>
    </row>
    <row r="16" spans="1:14" x14ac:dyDescent="0.3">
      <c r="A16" s="48" t="s">
        <v>25</v>
      </c>
      <c r="B16" s="3">
        <v>9</v>
      </c>
      <c r="C16" s="3" t="s">
        <v>26</v>
      </c>
      <c r="D16" s="3">
        <v>10</v>
      </c>
      <c r="E16" s="3">
        <v>10</v>
      </c>
      <c r="F16" s="3">
        <v>7</v>
      </c>
      <c r="G16" s="3"/>
      <c r="H16" s="3">
        <v>10</v>
      </c>
      <c r="I16" s="3">
        <f t="shared" ref="I16:I34" si="2">((D16*2)+E16+F16+H16)/5</f>
        <v>9.4</v>
      </c>
      <c r="J16" s="3" t="s">
        <v>59</v>
      </c>
      <c r="K16" s="3">
        <v>13</v>
      </c>
      <c r="L16" s="3"/>
      <c r="M16" s="3"/>
      <c r="N16" s="4">
        <v>3</v>
      </c>
    </row>
    <row r="17" spans="1:14" x14ac:dyDescent="0.3">
      <c r="A17" s="49"/>
      <c r="B17" s="5">
        <v>10</v>
      </c>
      <c r="C17" s="5" t="s">
        <v>27</v>
      </c>
      <c r="D17" s="5">
        <v>9.4700000000000006</v>
      </c>
      <c r="E17" s="5">
        <v>10</v>
      </c>
      <c r="F17" s="5">
        <v>10</v>
      </c>
      <c r="G17" s="5"/>
      <c r="H17" s="5">
        <v>10</v>
      </c>
      <c r="I17" s="5">
        <f t="shared" si="2"/>
        <v>9.7880000000000003</v>
      </c>
      <c r="J17" s="5" t="s">
        <v>19</v>
      </c>
      <c r="K17" s="5">
        <f>RANK(I17,$I$16:$I$34,0)</f>
        <v>4</v>
      </c>
      <c r="L17" s="5"/>
      <c r="M17" s="5"/>
      <c r="N17" s="6">
        <v>5</v>
      </c>
    </row>
    <row r="18" spans="1:14" x14ac:dyDescent="0.3">
      <c r="A18" s="49"/>
      <c r="B18" s="5">
        <v>11</v>
      </c>
      <c r="C18" s="5" t="s">
        <v>28</v>
      </c>
      <c r="D18" s="5">
        <v>10</v>
      </c>
      <c r="E18" s="5">
        <v>10</v>
      </c>
      <c r="F18" s="5">
        <v>10</v>
      </c>
      <c r="G18" s="5"/>
      <c r="H18" s="5">
        <v>10</v>
      </c>
      <c r="I18" s="5">
        <f t="shared" si="2"/>
        <v>10</v>
      </c>
      <c r="J18" s="5" t="s">
        <v>19</v>
      </c>
      <c r="K18" s="5">
        <f>RANK(I18,$I$16:$I$34,0)</f>
        <v>1</v>
      </c>
      <c r="L18" s="5"/>
      <c r="M18" s="5"/>
      <c r="N18" s="6">
        <v>5</v>
      </c>
    </row>
    <row r="19" spans="1:14" x14ac:dyDescent="0.3">
      <c r="A19" s="49"/>
      <c r="B19" s="5">
        <v>12</v>
      </c>
      <c r="C19" s="5" t="s">
        <v>29</v>
      </c>
      <c r="D19" s="5">
        <v>10</v>
      </c>
      <c r="E19" s="5">
        <v>10</v>
      </c>
      <c r="F19" s="5">
        <v>8</v>
      </c>
      <c r="G19" s="5"/>
      <c r="H19" s="5">
        <v>10</v>
      </c>
      <c r="I19" s="5">
        <f t="shared" si="2"/>
        <v>9.6</v>
      </c>
      <c r="J19" s="5" t="s">
        <v>16</v>
      </c>
      <c r="K19" s="5">
        <v>11</v>
      </c>
      <c r="L19" s="5"/>
      <c r="M19" s="5"/>
      <c r="N19" s="6">
        <v>4</v>
      </c>
    </row>
    <row r="20" spans="1:14" x14ac:dyDescent="0.3">
      <c r="A20" s="49"/>
      <c r="B20" s="5">
        <v>13</v>
      </c>
      <c r="C20" s="5" t="s">
        <v>30</v>
      </c>
      <c r="D20" s="5">
        <v>10</v>
      </c>
      <c r="E20" s="5">
        <v>10</v>
      </c>
      <c r="F20" s="5">
        <v>9</v>
      </c>
      <c r="G20" s="5"/>
      <c r="H20" s="5">
        <v>10</v>
      </c>
      <c r="I20" s="5">
        <f t="shared" si="2"/>
        <v>9.8000000000000007</v>
      </c>
      <c r="J20" s="5" t="s">
        <v>19</v>
      </c>
      <c r="K20" s="5">
        <f>RANK(I20,$I$16:$I$34,0)</f>
        <v>3</v>
      </c>
      <c r="L20" s="5"/>
      <c r="M20" s="5"/>
      <c r="N20" s="6">
        <v>5</v>
      </c>
    </row>
    <row r="21" spans="1:14" x14ac:dyDescent="0.3">
      <c r="A21" s="49"/>
      <c r="B21" s="5">
        <v>14</v>
      </c>
      <c r="C21" s="5" t="s">
        <v>31</v>
      </c>
      <c r="D21" s="5">
        <v>9.27</v>
      </c>
      <c r="E21" s="5">
        <v>9.5</v>
      </c>
      <c r="F21" s="5">
        <v>10</v>
      </c>
      <c r="G21" s="5"/>
      <c r="H21" s="5">
        <v>9</v>
      </c>
      <c r="I21" s="5">
        <f t="shared" si="2"/>
        <v>9.4079999999999995</v>
      </c>
      <c r="J21" s="5" t="s">
        <v>19</v>
      </c>
      <c r="K21" s="5">
        <v>10</v>
      </c>
      <c r="L21" s="5"/>
      <c r="M21" s="5"/>
      <c r="N21" s="6">
        <v>5</v>
      </c>
    </row>
    <row r="22" spans="1:14" x14ac:dyDescent="0.3">
      <c r="A22" s="49"/>
      <c r="B22" s="5">
        <v>15</v>
      </c>
      <c r="C22" s="5" t="s">
        <v>32</v>
      </c>
      <c r="D22" s="5">
        <v>9.4700000000000006</v>
      </c>
      <c r="E22" s="5">
        <v>10</v>
      </c>
      <c r="F22" s="5">
        <v>10</v>
      </c>
      <c r="G22" s="5"/>
      <c r="H22" s="5">
        <v>10</v>
      </c>
      <c r="I22" s="5">
        <f t="shared" si="2"/>
        <v>9.7880000000000003</v>
      </c>
      <c r="J22" s="5" t="s">
        <v>19</v>
      </c>
      <c r="K22" s="5">
        <f>RANK(I22,$I$16:$I$34,0)</f>
        <v>4</v>
      </c>
      <c r="L22" s="5"/>
      <c r="M22" s="5"/>
      <c r="N22" s="6">
        <v>5</v>
      </c>
    </row>
    <row r="23" spans="1:14" x14ac:dyDescent="0.3">
      <c r="A23" s="49"/>
      <c r="B23" s="5">
        <v>16</v>
      </c>
      <c r="C23" s="5" t="s">
        <v>33</v>
      </c>
      <c r="D23" s="5">
        <v>8.02</v>
      </c>
      <c r="E23" s="5">
        <v>10</v>
      </c>
      <c r="F23" s="5">
        <v>7</v>
      </c>
      <c r="G23" s="5"/>
      <c r="H23" s="5">
        <v>10</v>
      </c>
      <c r="I23" s="5">
        <f t="shared" si="2"/>
        <v>8.6080000000000005</v>
      </c>
      <c r="J23" s="5" t="s">
        <v>59</v>
      </c>
      <c r="K23" s="5">
        <v>16</v>
      </c>
      <c r="L23" s="5"/>
      <c r="M23" s="5"/>
      <c r="N23" s="6">
        <v>3</v>
      </c>
    </row>
    <row r="24" spans="1:14" x14ac:dyDescent="0.3">
      <c r="A24" s="49"/>
      <c r="B24" s="5">
        <v>17</v>
      </c>
      <c r="C24" s="5" t="s">
        <v>34</v>
      </c>
      <c r="D24" s="5">
        <v>6.97</v>
      </c>
      <c r="E24" s="5">
        <v>10</v>
      </c>
      <c r="F24" s="5">
        <v>0</v>
      </c>
      <c r="G24" s="5"/>
      <c r="H24" s="5">
        <v>10</v>
      </c>
      <c r="I24" s="5">
        <f t="shared" si="2"/>
        <v>6.7879999999999994</v>
      </c>
      <c r="J24" s="5" t="s">
        <v>35</v>
      </c>
      <c r="K24" s="5">
        <f>RANK(I24,$I$16:$I$34,0)</f>
        <v>19</v>
      </c>
      <c r="L24" s="5"/>
      <c r="M24" s="5"/>
      <c r="N24" s="6">
        <v>1</v>
      </c>
    </row>
    <row r="25" spans="1:14" x14ac:dyDescent="0.3">
      <c r="A25" s="49"/>
      <c r="B25" s="5">
        <v>18</v>
      </c>
      <c r="C25" s="5" t="s">
        <v>36</v>
      </c>
      <c r="D25" s="5">
        <v>9.375</v>
      </c>
      <c r="E25" s="5">
        <v>9.3000000000000007</v>
      </c>
      <c r="F25" s="5">
        <v>10</v>
      </c>
      <c r="G25" s="5"/>
      <c r="H25" s="5">
        <v>10</v>
      </c>
      <c r="I25" s="5">
        <f t="shared" si="2"/>
        <v>9.61</v>
      </c>
      <c r="J25" s="5" t="s">
        <v>19</v>
      </c>
      <c r="K25" s="5">
        <f>RANK(I25,$I$16:$I$34,0)</f>
        <v>6</v>
      </c>
      <c r="L25" s="5"/>
      <c r="M25" s="5"/>
      <c r="N25" s="6">
        <v>5</v>
      </c>
    </row>
    <row r="26" spans="1:14" x14ac:dyDescent="0.3">
      <c r="A26" s="49"/>
      <c r="B26" s="5">
        <v>19</v>
      </c>
      <c r="C26" s="5" t="s">
        <v>37</v>
      </c>
      <c r="D26" s="5">
        <v>9.68</v>
      </c>
      <c r="E26" s="5">
        <v>10</v>
      </c>
      <c r="F26" s="5">
        <v>10</v>
      </c>
      <c r="G26" s="5"/>
      <c r="H26" s="5">
        <v>5</v>
      </c>
      <c r="I26" s="5">
        <f t="shared" si="2"/>
        <v>8.8719999999999999</v>
      </c>
      <c r="J26" s="5" t="s">
        <v>35</v>
      </c>
      <c r="K26" s="5">
        <v>18</v>
      </c>
      <c r="L26" s="5"/>
      <c r="M26" s="5"/>
      <c r="N26" s="6">
        <v>1</v>
      </c>
    </row>
    <row r="27" spans="1:14" x14ac:dyDescent="0.3">
      <c r="A27" s="49"/>
      <c r="B27" s="5">
        <v>20</v>
      </c>
      <c r="C27" s="5" t="s">
        <v>38</v>
      </c>
      <c r="D27" s="5">
        <v>9.58</v>
      </c>
      <c r="E27" s="5">
        <v>10</v>
      </c>
      <c r="F27" s="5">
        <v>9</v>
      </c>
      <c r="G27" s="5"/>
      <c r="H27" s="5">
        <v>9</v>
      </c>
      <c r="I27" s="5">
        <f t="shared" si="2"/>
        <v>9.4319999999999986</v>
      </c>
      <c r="J27" s="5" t="s">
        <v>19</v>
      </c>
      <c r="K27" s="5">
        <v>9</v>
      </c>
      <c r="L27" s="5"/>
      <c r="M27" s="5"/>
      <c r="N27" s="6">
        <v>5</v>
      </c>
    </row>
    <row r="28" spans="1:14" x14ac:dyDescent="0.3">
      <c r="A28" s="49"/>
      <c r="B28" s="5">
        <v>21</v>
      </c>
      <c r="C28" s="5" t="s">
        <v>39</v>
      </c>
      <c r="D28" s="5">
        <v>9.68</v>
      </c>
      <c r="E28" s="5">
        <v>10</v>
      </c>
      <c r="F28" s="5">
        <v>10</v>
      </c>
      <c r="G28" s="5"/>
      <c r="H28" s="5">
        <v>10</v>
      </c>
      <c r="I28" s="5">
        <f t="shared" si="2"/>
        <v>9.8719999999999999</v>
      </c>
      <c r="J28" s="5" t="s">
        <v>19</v>
      </c>
      <c r="K28" s="5">
        <f>RANK(I28,$I$16:$I$34,0)</f>
        <v>2</v>
      </c>
      <c r="L28" s="5"/>
      <c r="M28" s="5"/>
      <c r="N28" s="6">
        <v>5</v>
      </c>
    </row>
    <row r="29" spans="1:14" x14ac:dyDescent="0.3">
      <c r="A29" s="49"/>
      <c r="B29" s="5">
        <v>22</v>
      </c>
      <c r="C29" s="5" t="s">
        <v>40</v>
      </c>
      <c r="D29" s="5">
        <v>8.9499999999999993</v>
      </c>
      <c r="E29" s="5">
        <v>10</v>
      </c>
      <c r="F29" s="5">
        <v>8</v>
      </c>
      <c r="G29" s="5"/>
      <c r="H29" s="5">
        <v>9</v>
      </c>
      <c r="I29" s="5">
        <f t="shared" si="2"/>
        <v>8.98</v>
      </c>
      <c r="J29" s="5" t="s">
        <v>16</v>
      </c>
      <c r="K29" s="5">
        <v>12</v>
      </c>
      <c r="L29" s="5"/>
      <c r="M29" s="5"/>
      <c r="N29" s="6">
        <v>4</v>
      </c>
    </row>
    <row r="30" spans="1:14" x14ac:dyDescent="0.3">
      <c r="A30" s="49"/>
      <c r="B30" s="5">
        <v>23</v>
      </c>
      <c r="C30" s="5" t="s">
        <v>41</v>
      </c>
      <c r="D30" s="5">
        <v>9.16</v>
      </c>
      <c r="E30" s="5">
        <v>9.6</v>
      </c>
      <c r="F30" s="5">
        <v>10</v>
      </c>
      <c r="G30" s="5"/>
      <c r="H30" s="5">
        <v>10</v>
      </c>
      <c r="I30" s="5">
        <f t="shared" si="2"/>
        <v>9.5839999999999996</v>
      </c>
      <c r="J30" s="5" t="s">
        <v>19</v>
      </c>
      <c r="K30" s="5">
        <v>7</v>
      </c>
      <c r="L30" s="5"/>
      <c r="M30" s="5"/>
      <c r="N30" s="6">
        <v>5</v>
      </c>
    </row>
    <row r="31" spans="1:14" x14ac:dyDescent="0.3">
      <c r="A31" s="49"/>
      <c r="B31" s="5">
        <v>24</v>
      </c>
      <c r="C31" s="5" t="s">
        <v>42</v>
      </c>
      <c r="D31" s="5">
        <v>9.27</v>
      </c>
      <c r="E31" s="5">
        <v>10</v>
      </c>
      <c r="F31" s="5">
        <v>7</v>
      </c>
      <c r="G31" s="5"/>
      <c r="H31" s="5">
        <v>10</v>
      </c>
      <c r="I31" s="5">
        <f t="shared" si="2"/>
        <v>9.1080000000000005</v>
      </c>
      <c r="J31" s="5" t="s">
        <v>59</v>
      </c>
      <c r="K31" s="5">
        <v>15</v>
      </c>
      <c r="L31" s="5"/>
      <c r="M31" s="5"/>
      <c r="N31" s="6">
        <v>3</v>
      </c>
    </row>
    <row r="32" spans="1:14" x14ac:dyDescent="0.3">
      <c r="A32" s="49"/>
      <c r="B32" s="5">
        <v>25</v>
      </c>
      <c r="C32" s="5" t="s">
        <v>43</v>
      </c>
      <c r="D32" s="5">
        <v>8.5399999999999991</v>
      </c>
      <c r="E32" s="5">
        <v>10</v>
      </c>
      <c r="F32" s="5">
        <v>6</v>
      </c>
      <c r="G32" s="5"/>
      <c r="H32" s="5">
        <v>10</v>
      </c>
      <c r="I32" s="5">
        <f t="shared" si="2"/>
        <v>8.6159999999999997</v>
      </c>
      <c r="J32" s="5" t="s">
        <v>63</v>
      </c>
      <c r="K32" s="5">
        <f>RANK(I32,$I$16:$I$34,0)</f>
        <v>17</v>
      </c>
      <c r="L32" s="5"/>
      <c r="M32" s="5"/>
      <c r="N32" s="6">
        <v>2</v>
      </c>
    </row>
    <row r="33" spans="1:14" x14ac:dyDescent="0.3">
      <c r="A33" s="49"/>
      <c r="B33" s="5">
        <v>26</v>
      </c>
      <c r="C33" s="5" t="s">
        <v>44</v>
      </c>
      <c r="D33" s="5">
        <v>9.4700000000000006</v>
      </c>
      <c r="E33" s="5">
        <v>10</v>
      </c>
      <c r="F33" s="5">
        <v>7</v>
      </c>
      <c r="G33" s="5"/>
      <c r="H33" s="5">
        <v>10</v>
      </c>
      <c r="I33" s="5">
        <f t="shared" si="2"/>
        <v>9.1879999999999988</v>
      </c>
      <c r="J33" s="5" t="s">
        <v>59</v>
      </c>
      <c r="K33" s="5">
        <v>14</v>
      </c>
      <c r="L33" s="5"/>
      <c r="M33" s="5"/>
      <c r="N33" s="6">
        <v>3</v>
      </c>
    </row>
    <row r="34" spans="1:14" ht="15" thickBot="1" x14ac:dyDescent="0.35">
      <c r="A34" s="59"/>
      <c r="B34" s="9">
        <v>27</v>
      </c>
      <c r="C34" s="9" t="s">
        <v>45</v>
      </c>
      <c r="D34" s="9">
        <v>9.16</v>
      </c>
      <c r="E34" s="9">
        <v>9.1</v>
      </c>
      <c r="F34" s="9">
        <v>10</v>
      </c>
      <c r="G34" s="9"/>
      <c r="H34" s="9">
        <v>10</v>
      </c>
      <c r="I34" s="9">
        <f t="shared" si="2"/>
        <v>9.484</v>
      </c>
      <c r="J34" s="9" t="s">
        <v>19</v>
      </c>
      <c r="K34" s="9">
        <v>8</v>
      </c>
      <c r="L34" s="9"/>
      <c r="M34" s="9"/>
      <c r="N34" s="10">
        <v>5</v>
      </c>
    </row>
    <row r="35" spans="1:14" x14ac:dyDescent="0.3">
      <c r="A35" s="12"/>
      <c r="B35" s="12"/>
      <c r="C35" s="12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</row>
    <row r="36" spans="1:14" x14ac:dyDescent="0.3">
      <c r="A36" s="13" t="s">
        <v>48</v>
      </c>
      <c r="B36" s="60"/>
      <c r="C36" s="60"/>
      <c r="D36" s="61" t="s">
        <v>49</v>
      </c>
      <c r="E36" s="61"/>
      <c r="F36" s="61"/>
      <c r="G36" s="61"/>
      <c r="H36" s="61"/>
      <c r="I36" s="61"/>
      <c r="J36" s="61"/>
      <c r="K36" s="62" t="s">
        <v>50</v>
      </c>
      <c r="L36" s="62"/>
      <c r="M36" s="62"/>
      <c r="N36" s="62"/>
    </row>
    <row r="37" spans="1:14" x14ac:dyDescent="0.3">
      <c r="A37" s="13" t="s">
        <v>51</v>
      </c>
      <c r="B37" s="60"/>
      <c r="C37" s="60"/>
      <c r="D37" s="61" t="s">
        <v>52</v>
      </c>
      <c r="E37" s="61"/>
      <c r="F37" s="61"/>
      <c r="G37" s="61"/>
      <c r="H37" s="61"/>
      <c r="I37" s="61"/>
      <c r="J37" s="61"/>
      <c r="K37" s="11"/>
      <c r="L37" s="11"/>
      <c r="M37" s="11"/>
      <c r="N37" s="11"/>
    </row>
    <row r="38" spans="1:14" x14ac:dyDescent="0.3">
      <c r="A38" s="13" t="s">
        <v>53</v>
      </c>
      <c r="B38" s="19"/>
      <c r="C38" s="19"/>
      <c r="D38" s="61"/>
      <c r="E38" s="61"/>
      <c r="F38" s="61"/>
      <c r="G38" s="61"/>
      <c r="H38" s="61"/>
      <c r="I38" s="61"/>
      <c r="J38" s="61"/>
      <c r="K38" s="11"/>
      <c r="L38" s="11"/>
      <c r="M38" s="11"/>
      <c r="N38" s="11"/>
    </row>
    <row r="39" spans="1:14" x14ac:dyDescent="0.3">
      <c r="A39" s="13" t="s">
        <v>54</v>
      </c>
      <c r="B39" s="19"/>
      <c r="C39" s="19"/>
      <c r="D39" s="61"/>
      <c r="E39" s="61"/>
      <c r="F39" s="61"/>
      <c r="G39" s="61"/>
      <c r="H39" s="61"/>
      <c r="I39" s="61"/>
      <c r="J39" s="61"/>
      <c r="K39" s="11"/>
      <c r="L39" s="11"/>
      <c r="M39" s="11"/>
      <c r="N39" s="11"/>
    </row>
    <row r="40" spans="1:14" x14ac:dyDescent="0.3">
      <c r="A40" s="13" t="s">
        <v>55</v>
      </c>
      <c r="B40" s="19"/>
      <c r="C40" s="19"/>
      <c r="D40" s="61"/>
      <c r="E40" s="61"/>
      <c r="F40" s="61"/>
      <c r="G40" s="61"/>
      <c r="H40" s="61"/>
      <c r="I40" s="61"/>
      <c r="J40" s="61"/>
      <c r="K40" s="11"/>
      <c r="L40" s="11"/>
      <c r="M40" s="11"/>
      <c r="N40" s="11"/>
    </row>
    <row r="41" spans="1:14" x14ac:dyDescent="0.3">
      <c r="A41" s="13" t="s">
        <v>56</v>
      </c>
      <c r="B41" s="15"/>
      <c r="C41" s="15"/>
      <c r="D41" s="61"/>
      <c r="E41" s="61"/>
      <c r="F41" s="61"/>
      <c r="G41" s="61"/>
      <c r="H41" s="61"/>
      <c r="I41" s="61"/>
      <c r="J41" s="61"/>
      <c r="K41" s="45" t="s">
        <v>57</v>
      </c>
      <c r="L41" s="45"/>
      <c r="M41" s="45"/>
      <c r="N41" s="45"/>
    </row>
  </sheetData>
  <sortState ref="B16:N34">
    <sortCondition ref="C16:C34"/>
  </sortState>
  <mergeCells count="21">
    <mergeCell ref="A1:D1"/>
    <mergeCell ref="A2:D2"/>
    <mergeCell ref="A4:N4"/>
    <mergeCell ref="A6:A7"/>
    <mergeCell ref="B6:B7"/>
    <mergeCell ref="C6:C7"/>
    <mergeCell ref="D6:H6"/>
    <mergeCell ref="I6:I7"/>
    <mergeCell ref="J6:J7"/>
    <mergeCell ref="K6:K7"/>
    <mergeCell ref="A8:A15"/>
    <mergeCell ref="A16:A34"/>
    <mergeCell ref="B36:C36"/>
    <mergeCell ref="D36:J36"/>
    <mergeCell ref="K36:N36"/>
    <mergeCell ref="B37:C37"/>
    <mergeCell ref="D37:J41"/>
    <mergeCell ref="K41:N41"/>
    <mergeCell ref="L6:L7"/>
    <mergeCell ref="M6:M7"/>
    <mergeCell ref="N6:N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tabSelected="1" zoomScale="70" zoomScaleNormal="70" workbookViewId="0">
      <selection activeCell="L39" sqref="L39"/>
    </sheetView>
  </sheetViews>
  <sheetFormatPr defaultColWidth="8.88671875" defaultRowHeight="13.8" x14ac:dyDescent="0.25"/>
  <cols>
    <col min="1" max="1" width="10.33203125" style="12" customWidth="1"/>
    <col min="2" max="2" width="5.77734375" style="12" customWidth="1"/>
    <col min="3" max="3" width="8.88671875" style="22"/>
    <col min="4" max="4" width="13.44140625" style="22" customWidth="1"/>
    <col min="5" max="5" width="13.88671875" style="22" customWidth="1"/>
    <col min="6" max="6" width="13.33203125" style="22" customWidth="1"/>
    <col min="7" max="7" width="13.21875" style="22" customWidth="1"/>
    <col min="8" max="10" width="11.21875" style="22" customWidth="1"/>
    <col min="11" max="11" width="13.109375" style="22" customWidth="1"/>
    <col min="12" max="13" width="8.88671875" style="12"/>
    <col min="14" max="14" width="8.88671875" style="11"/>
    <col min="15" max="15" width="10.5546875" style="11" customWidth="1"/>
    <col min="16" max="16" width="8.88671875" style="11"/>
    <col min="17" max="16384" width="8.88671875" style="12"/>
  </cols>
  <sheetData>
    <row r="1" spans="1:16" x14ac:dyDescent="0.25">
      <c r="A1" s="43" t="s">
        <v>46</v>
      </c>
      <c r="B1" s="43"/>
      <c r="C1" s="43"/>
      <c r="D1" s="43"/>
    </row>
    <row r="2" spans="1:16" x14ac:dyDescent="0.25">
      <c r="A2" s="44" t="s">
        <v>47</v>
      </c>
      <c r="B2" s="44"/>
      <c r="C2" s="44"/>
      <c r="D2" s="44"/>
      <c r="E2" s="23"/>
    </row>
    <row r="3" spans="1:16" x14ac:dyDescent="0.25">
      <c r="B3" s="11"/>
      <c r="C3" s="11"/>
      <c r="D3" s="11"/>
    </row>
    <row r="4" spans="1:16" ht="20.399999999999999" customHeight="1" x14ac:dyDescent="0.25">
      <c r="A4" s="45" t="s">
        <v>70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32"/>
      <c r="M4" s="45" t="s">
        <v>64</v>
      </c>
      <c r="N4" s="45"/>
      <c r="O4" s="45"/>
    </row>
    <row r="5" spans="1:16" ht="14.4" thickBot="1" x14ac:dyDescent="0.3"/>
    <row r="6" spans="1:16" s="26" customFormat="1" ht="15.6" customHeight="1" x14ac:dyDescent="0.3">
      <c r="A6" s="48" t="s">
        <v>0</v>
      </c>
      <c r="B6" s="51" t="s">
        <v>1</v>
      </c>
      <c r="C6" s="51" t="s">
        <v>2</v>
      </c>
      <c r="D6" s="51" t="s">
        <v>71</v>
      </c>
      <c r="E6" s="51" t="s">
        <v>72</v>
      </c>
      <c r="F6" s="51" t="s">
        <v>73</v>
      </c>
      <c r="G6" s="51" t="s">
        <v>74</v>
      </c>
      <c r="H6" s="51" t="s">
        <v>4</v>
      </c>
      <c r="I6" s="51" t="s">
        <v>64</v>
      </c>
      <c r="J6" s="51" t="s">
        <v>65</v>
      </c>
      <c r="K6" s="53" t="s">
        <v>66</v>
      </c>
      <c r="M6" s="48" t="s">
        <v>2</v>
      </c>
      <c r="N6" s="51" t="s">
        <v>67</v>
      </c>
      <c r="O6" s="51" t="s">
        <v>75</v>
      </c>
      <c r="P6" s="53" t="s">
        <v>68</v>
      </c>
    </row>
    <row r="7" spans="1:16" s="26" customFormat="1" ht="14.4" thickBot="1" x14ac:dyDescent="0.35">
      <c r="A7" s="59"/>
      <c r="B7" s="66"/>
      <c r="C7" s="66"/>
      <c r="D7" s="66"/>
      <c r="E7" s="66"/>
      <c r="F7" s="66"/>
      <c r="G7" s="66"/>
      <c r="H7" s="66"/>
      <c r="I7" s="66"/>
      <c r="J7" s="66"/>
      <c r="K7" s="67"/>
      <c r="M7" s="50"/>
      <c r="N7" s="52"/>
      <c r="O7" s="52"/>
      <c r="P7" s="54"/>
    </row>
    <row r="8" spans="1:16" ht="19.05" customHeight="1" x14ac:dyDescent="0.25">
      <c r="A8" s="63" t="s">
        <v>14</v>
      </c>
      <c r="B8" s="20">
        <v>1</v>
      </c>
      <c r="C8" s="20" t="s">
        <v>15</v>
      </c>
      <c r="D8" s="20">
        <v>5</v>
      </c>
      <c r="E8" s="20">
        <v>5</v>
      </c>
      <c r="F8" s="20">
        <v>5</v>
      </c>
      <c r="G8" s="20">
        <v>5</v>
      </c>
      <c r="H8" s="33">
        <f>(D8+E8+F8+G8)/4</f>
        <v>5</v>
      </c>
      <c r="I8" s="33">
        <v>0</v>
      </c>
      <c r="J8" s="33">
        <f>(H8+I8)</f>
        <v>5</v>
      </c>
      <c r="K8" s="34" t="s">
        <v>19</v>
      </c>
      <c r="M8" s="27" t="s">
        <v>15</v>
      </c>
      <c r="N8" s="3">
        <v>0</v>
      </c>
      <c r="O8" s="3">
        <v>0</v>
      </c>
      <c r="P8" s="4">
        <f>(N8+O8)/1</f>
        <v>0</v>
      </c>
    </row>
    <row r="9" spans="1:16" ht="19.05" customHeight="1" x14ac:dyDescent="0.25">
      <c r="A9" s="49"/>
      <c r="B9" s="5">
        <v>2</v>
      </c>
      <c r="C9" s="5" t="s">
        <v>17</v>
      </c>
      <c r="D9" s="5">
        <v>5</v>
      </c>
      <c r="E9" s="5">
        <v>5</v>
      </c>
      <c r="F9" s="5">
        <v>5</v>
      </c>
      <c r="G9" s="5">
        <v>5</v>
      </c>
      <c r="H9" s="35">
        <f t="shared" ref="H9:H34" si="0">(D9+E9+F9+G9)/4</f>
        <v>5</v>
      </c>
      <c r="I9" s="35">
        <v>0.375</v>
      </c>
      <c r="J9" s="35">
        <f t="shared" ref="J9:J34" si="1">(H9+I9)</f>
        <v>5.375</v>
      </c>
      <c r="K9" s="36" t="s">
        <v>19</v>
      </c>
      <c r="M9" s="28" t="s">
        <v>17</v>
      </c>
      <c r="N9" s="5">
        <v>0</v>
      </c>
      <c r="O9" s="5">
        <v>0.375</v>
      </c>
      <c r="P9" s="6">
        <f t="shared" ref="P9:P34" si="2">(N9+O9)/1</f>
        <v>0.375</v>
      </c>
    </row>
    <row r="10" spans="1:16" ht="19.05" customHeight="1" x14ac:dyDescent="0.25">
      <c r="A10" s="49"/>
      <c r="B10" s="5">
        <v>3</v>
      </c>
      <c r="C10" s="5" t="s">
        <v>18</v>
      </c>
      <c r="D10" s="5">
        <v>5</v>
      </c>
      <c r="E10" s="5">
        <v>5</v>
      </c>
      <c r="F10" s="5">
        <v>5</v>
      </c>
      <c r="G10" s="5">
        <v>5</v>
      </c>
      <c r="H10" s="35">
        <f t="shared" si="0"/>
        <v>5</v>
      </c>
      <c r="I10" s="35">
        <v>0.375</v>
      </c>
      <c r="J10" s="35">
        <f t="shared" si="1"/>
        <v>5.375</v>
      </c>
      <c r="K10" s="36" t="s">
        <v>19</v>
      </c>
      <c r="M10" s="28" t="s">
        <v>18</v>
      </c>
      <c r="N10" s="5">
        <v>0</v>
      </c>
      <c r="O10" s="5">
        <v>0.375</v>
      </c>
      <c r="P10" s="6">
        <f t="shared" si="2"/>
        <v>0.375</v>
      </c>
    </row>
    <row r="11" spans="1:16" ht="19.05" customHeight="1" x14ac:dyDescent="0.25">
      <c r="A11" s="49"/>
      <c r="B11" s="5">
        <v>4</v>
      </c>
      <c r="C11" s="5" t="s">
        <v>20</v>
      </c>
      <c r="D11" s="5">
        <v>5</v>
      </c>
      <c r="E11" s="5">
        <v>5</v>
      </c>
      <c r="F11" s="5">
        <v>5</v>
      </c>
      <c r="G11" s="5">
        <v>5</v>
      </c>
      <c r="H11" s="35">
        <f t="shared" si="0"/>
        <v>5</v>
      </c>
      <c r="I11" s="35">
        <v>-0.5</v>
      </c>
      <c r="J11" s="35">
        <f t="shared" si="1"/>
        <v>4.5</v>
      </c>
      <c r="K11" s="36" t="s">
        <v>19</v>
      </c>
      <c r="M11" s="28" t="s">
        <v>20</v>
      </c>
      <c r="N11" s="5">
        <v>0</v>
      </c>
      <c r="O11" s="5">
        <v>-0.5</v>
      </c>
      <c r="P11" s="6">
        <f t="shared" si="2"/>
        <v>-0.5</v>
      </c>
    </row>
    <row r="12" spans="1:16" ht="19.05" customHeight="1" x14ac:dyDescent="0.25">
      <c r="A12" s="49"/>
      <c r="B12" s="5">
        <v>5</v>
      </c>
      <c r="C12" s="5" t="s">
        <v>21</v>
      </c>
      <c r="D12" s="5">
        <v>4</v>
      </c>
      <c r="E12" s="5">
        <v>5</v>
      </c>
      <c r="F12" s="5">
        <v>5</v>
      </c>
      <c r="G12" s="5">
        <v>5</v>
      </c>
      <c r="H12" s="35">
        <f t="shared" si="0"/>
        <v>4.75</v>
      </c>
      <c r="I12" s="35">
        <v>0.5</v>
      </c>
      <c r="J12" s="35">
        <f t="shared" si="1"/>
        <v>5.25</v>
      </c>
      <c r="K12" s="36" t="s">
        <v>19</v>
      </c>
      <c r="M12" s="28" t="s">
        <v>21</v>
      </c>
      <c r="N12" s="5">
        <v>0</v>
      </c>
      <c r="O12" s="5">
        <v>0.5</v>
      </c>
      <c r="P12" s="6">
        <f t="shared" si="2"/>
        <v>0.5</v>
      </c>
    </row>
    <row r="13" spans="1:16" ht="19.05" customHeight="1" x14ac:dyDescent="0.25">
      <c r="A13" s="49"/>
      <c r="B13" s="5">
        <v>6</v>
      </c>
      <c r="C13" s="5" t="s">
        <v>22</v>
      </c>
      <c r="D13" s="5">
        <v>5</v>
      </c>
      <c r="E13" s="5">
        <v>5</v>
      </c>
      <c r="F13" s="5">
        <v>5</v>
      </c>
      <c r="G13" s="5">
        <v>5</v>
      </c>
      <c r="H13" s="35">
        <f t="shared" si="0"/>
        <v>5</v>
      </c>
      <c r="I13" s="35">
        <v>0</v>
      </c>
      <c r="J13" s="35">
        <f t="shared" si="1"/>
        <v>5</v>
      </c>
      <c r="K13" s="36" t="s">
        <v>19</v>
      </c>
      <c r="M13" s="28" t="s">
        <v>22</v>
      </c>
      <c r="N13" s="5">
        <v>0</v>
      </c>
      <c r="O13" s="5">
        <v>0</v>
      </c>
      <c r="P13" s="6">
        <f t="shared" si="2"/>
        <v>0</v>
      </c>
    </row>
    <row r="14" spans="1:16" ht="19.05" customHeight="1" x14ac:dyDescent="0.25">
      <c r="A14" s="49"/>
      <c r="B14" s="5">
        <v>7</v>
      </c>
      <c r="C14" s="5" t="s">
        <v>23</v>
      </c>
      <c r="D14" s="5">
        <v>5</v>
      </c>
      <c r="E14" s="5">
        <v>5</v>
      </c>
      <c r="F14" s="5">
        <v>5</v>
      </c>
      <c r="G14" s="5">
        <v>5</v>
      </c>
      <c r="H14" s="35">
        <f t="shared" si="0"/>
        <v>5</v>
      </c>
      <c r="I14" s="35">
        <v>-0.5</v>
      </c>
      <c r="J14" s="35">
        <f t="shared" si="1"/>
        <v>4.5</v>
      </c>
      <c r="K14" s="36" t="s">
        <v>19</v>
      </c>
      <c r="M14" s="28" t="s">
        <v>23</v>
      </c>
      <c r="N14" s="5">
        <v>0</v>
      </c>
      <c r="O14" s="5">
        <v>-0.5</v>
      </c>
      <c r="P14" s="6">
        <f t="shared" si="2"/>
        <v>-0.5</v>
      </c>
    </row>
    <row r="15" spans="1:16" ht="19.05" customHeight="1" thickBot="1" x14ac:dyDescent="0.3">
      <c r="A15" s="50"/>
      <c r="B15" s="7">
        <v>8</v>
      </c>
      <c r="C15" s="7" t="s">
        <v>24</v>
      </c>
      <c r="D15" s="7">
        <v>1</v>
      </c>
      <c r="E15" s="7">
        <v>5</v>
      </c>
      <c r="F15" s="7">
        <v>5</v>
      </c>
      <c r="G15" s="7">
        <v>5</v>
      </c>
      <c r="H15" s="37">
        <f t="shared" si="0"/>
        <v>4</v>
      </c>
      <c r="I15" s="37">
        <v>0</v>
      </c>
      <c r="J15" s="37">
        <f t="shared" si="1"/>
        <v>4</v>
      </c>
      <c r="K15" s="38" t="s">
        <v>16</v>
      </c>
      <c r="M15" s="29" t="s">
        <v>24</v>
      </c>
      <c r="N15" s="7">
        <v>0</v>
      </c>
      <c r="O15" s="7">
        <v>0</v>
      </c>
      <c r="P15" s="8">
        <f t="shared" si="2"/>
        <v>0</v>
      </c>
    </row>
    <row r="16" spans="1:16" ht="19.05" customHeight="1" x14ac:dyDescent="0.25">
      <c r="A16" s="48" t="s">
        <v>25</v>
      </c>
      <c r="B16" s="3">
        <v>9</v>
      </c>
      <c r="C16" s="3" t="s">
        <v>26</v>
      </c>
      <c r="D16" s="3">
        <v>5</v>
      </c>
      <c r="E16" s="3">
        <v>5</v>
      </c>
      <c r="F16" s="3">
        <v>5</v>
      </c>
      <c r="G16" s="3">
        <v>3</v>
      </c>
      <c r="H16" s="39">
        <f t="shared" si="0"/>
        <v>4.5</v>
      </c>
      <c r="I16" s="39">
        <v>0</v>
      </c>
      <c r="J16" s="39">
        <f t="shared" si="1"/>
        <v>4.5</v>
      </c>
      <c r="K16" s="40" t="s">
        <v>19</v>
      </c>
      <c r="M16" s="27" t="s">
        <v>26</v>
      </c>
      <c r="N16" s="3">
        <v>0</v>
      </c>
      <c r="O16" s="3">
        <v>0</v>
      </c>
      <c r="P16" s="4">
        <f t="shared" si="2"/>
        <v>0</v>
      </c>
    </row>
    <row r="17" spans="1:16" ht="19.05" customHeight="1" x14ac:dyDescent="0.25">
      <c r="A17" s="49"/>
      <c r="B17" s="5">
        <v>10</v>
      </c>
      <c r="C17" s="5" t="s">
        <v>27</v>
      </c>
      <c r="D17" s="5">
        <v>5</v>
      </c>
      <c r="E17" s="5">
        <v>5</v>
      </c>
      <c r="F17" s="5">
        <v>5</v>
      </c>
      <c r="G17" s="5">
        <v>5</v>
      </c>
      <c r="H17" s="35">
        <f t="shared" si="0"/>
        <v>5</v>
      </c>
      <c r="I17" s="35">
        <v>0</v>
      </c>
      <c r="J17" s="35">
        <f t="shared" si="1"/>
        <v>5</v>
      </c>
      <c r="K17" s="36" t="s">
        <v>19</v>
      </c>
      <c r="M17" s="28" t="s">
        <v>27</v>
      </c>
      <c r="N17" s="5">
        <v>0</v>
      </c>
      <c r="O17" s="5">
        <v>0</v>
      </c>
      <c r="P17" s="6">
        <f t="shared" si="2"/>
        <v>0</v>
      </c>
    </row>
    <row r="18" spans="1:16" ht="19.05" customHeight="1" x14ac:dyDescent="0.25">
      <c r="A18" s="49"/>
      <c r="B18" s="5">
        <v>11</v>
      </c>
      <c r="C18" s="5" t="s">
        <v>28</v>
      </c>
      <c r="D18" s="5">
        <v>5</v>
      </c>
      <c r="E18" s="5">
        <v>5</v>
      </c>
      <c r="F18" s="5">
        <v>5</v>
      </c>
      <c r="G18" s="5">
        <v>5</v>
      </c>
      <c r="H18" s="35">
        <f t="shared" si="0"/>
        <v>5</v>
      </c>
      <c r="I18" s="35">
        <v>0</v>
      </c>
      <c r="J18" s="35">
        <f t="shared" si="1"/>
        <v>5</v>
      </c>
      <c r="K18" s="36" t="s">
        <v>19</v>
      </c>
      <c r="M18" s="28" t="s">
        <v>28</v>
      </c>
      <c r="N18" s="5">
        <v>0</v>
      </c>
      <c r="O18" s="5">
        <v>0</v>
      </c>
      <c r="P18" s="6">
        <f t="shared" si="2"/>
        <v>0</v>
      </c>
    </row>
    <row r="19" spans="1:16" ht="19.05" customHeight="1" x14ac:dyDescent="0.25">
      <c r="A19" s="49"/>
      <c r="B19" s="5">
        <v>12</v>
      </c>
      <c r="C19" s="5" t="s">
        <v>29</v>
      </c>
      <c r="D19" s="5">
        <v>5</v>
      </c>
      <c r="E19" s="5">
        <v>4</v>
      </c>
      <c r="F19" s="5">
        <v>4</v>
      </c>
      <c r="G19" s="5">
        <v>4</v>
      </c>
      <c r="H19" s="35">
        <f t="shared" si="0"/>
        <v>4.25</v>
      </c>
      <c r="I19" s="35">
        <v>0</v>
      </c>
      <c r="J19" s="35">
        <f t="shared" si="1"/>
        <v>4.25</v>
      </c>
      <c r="K19" s="36" t="s">
        <v>16</v>
      </c>
      <c r="M19" s="28" t="s">
        <v>29</v>
      </c>
      <c r="N19" s="5">
        <v>0</v>
      </c>
      <c r="O19" s="5">
        <v>0</v>
      </c>
      <c r="P19" s="6">
        <f t="shared" si="2"/>
        <v>0</v>
      </c>
    </row>
    <row r="20" spans="1:16" ht="19.05" customHeight="1" x14ac:dyDescent="0.25">
      <c r="A20" s="49"/>
      <c r="B20" s="5">
        <v>13</v>
      </c>
      <c r="C20" s="5" t="s">
        <v>30</v>
      </c>
      <c r="D20" s="5">
        <v>5</v>
      </c>
      <c r="E20" s="5">
        <v>5</v>
      </c>
      <c r="F20" s="5">
        <v>5</v>
      </c>
      <c r="G20" s="5">
        <v>5</v>
      </c>
      <c r="H20" s="35">
        <f t="shared" si="0"/>
        <v>5</v>
      </c>
      <c r="I20" s="35">
        <v>0</v>
      </c>
      <c r="J20" s="35">
        <f t="shared" si="1"/>
        <v>5</v>
      </c>
      <c r="K20" s="36" t="s">
        <v>19</v>
      </c>
      <c r="M20" s="28" t="s">
        <v>30</v>
      </c>
      <c r="N20" s="5">
        <v>0</v>
      </c>
      <c r="O20" s="5">
        <v>0</v>
      </c>
      <c r="P20" s="6">
        <f t="shared" si="2"/>
        <v>0</v>
      </c>
    </row>
    <row r="21" spans="1:16" ht="19.05" customHeight="1" x14ac:dyDescent="0.25">
      <c r="A21" s="49"/>
      <c r="B21" s="5">
        <v>14</v>
      </c>
      <c r="C21" s="5" t="s">
        <v>31</v>
      </c>
      <c r="D21" s="5">
        <v>5</v>
      </c>
      <c r="E21" s="5">
        <v>5</v>
      </c>
      <c r="F21" s="5">
        <v>4</v>
      </c>
      <c r="G21" s="5">
        <v>5</v>
      </c>
      <c r="H21" s="35">
        <f t="shared" si="0"/>
        <v>4.75</v>
      </c>
      <c r="I21" s="35">
        <v>0</v>
      </c>
      <c r="J21" s="35">
        <f t="shared" si="1"/>
        <v>4.75</v>
      </c>
      <c r="K21" s="36" t="s">
        <v>19</v>
      </c>
      <c r="M21" s="28" t="s">
        <v>31</v>
      </c>
      <c r="N21" s="5">
        <v>0</v>
      </c>
      <c r="O21" s="5">
        <v>0</v>
      </c>
      <c r="P21" s="6">
        <f t="shared" si="2"/>
        <v>0</v>
      </c>
    </row>
    <row r="22" spans="1:16" ht="19.05" customHeight="1" x14ac:dyDescent="0.25">
      <c r="A22" s="49"/>
      <c r="B22" s="5">
        <v>15</v>
      </c>
      <c r="C22" s="5" t="s">
        <v>32</v>
      </c>
      <c r="D22" s="5">
        <v>5</v>
      </c>
      <c r="E22" s="5">
        <v>3</v>
      </c>
      <c r="F22" s="5">
        <v>5</v>
      </c>
      <c r="G22" s="5">
        <v>5</v>
      </c>
      <c r="H22" s="35">
        <f t="shared" si="0"/>
        <v>4.5</v>
      </c>
      <c r="I22" s="35">
        <v>-0.5</v>
      </c>
      <c r="J22" s="35">
        <f t="shared" si="1"/>
        <v>4</v>
      </c>
      <c r="K22" s="36" t="s">
        <v>16</v>
      </c>
      <c r="M22" s="28" t="s">
        <v>32</v>
      </c>
      <c r="N22" s="5">
        <v>0</v>
      </c>
      <c r="O22" s="5">
        <v>-0.5</v>
      </c>
      <c r="P22" s="6">
        <f t="shared" si="2"/>
        <v>-0.5</v>
      </c>
    </row>
    <row r="23" spans="1:16" ht="19.05" customHeight="1" x14ac:dyDescent="0.25">
      <c r="A23" s="49"/>
      <c r="B23" s="5">
        <v>16</v>
      </c>
      <c r="C23" s="5" t="s">
        <v>33</v>
      </c>
      <c r="D23" s="5">
        <v>4</v>
      </c>
      <c r="E23" s="5">
        <v>5</v>
      </c>
      <c r="F23" s="5">
        <v>5</v>
      </c>
      <c r="G23" s="5">
        <v>3</v>
      </c>
      <c r="H23" s="35">
        <f t="shared" si="0"/>
        <v>4.25</v>
      </c>
      <c r="I23" s="35">
        <v>0.5</v>
      </c>
      <c r="J23" s="35">
        <f t="shared" si="1"/>
        <v>4.75</v>
      </c>
      <c r="K23" s="36" t="s">
        <v>19</v>
      </c>
      <c r="M23" s="28" t="s">
        <v>33</v>
      </c>
      <c r="N23" s="5">
        <v>0</v>
      </c>
      <c r="O23" s="5">
        <v>0.5</v>
      </c>
      <c r="P23" s="6">
        <f t="shared" si="2"/>
        <v>0.5</v>
      </c>
    </row>
    <row r="24" spans="1:16" ht="19.05" customHeight="1" x14ac:dyDescent="0.25">
      <c r="A24" s="49"/>
      <c r="B24" s="5">
        <v>17</v>
      </c>
      <c r="C24" s="5" t="s">
        <v>34</v>
      </c>
      <c r="D24" s="5">
        <v>1</v>
      </c>
      <c r="E24" s="5">
        <v>3</v>
      </c>
      <c r="F24" s="5">
        <v>1</v>
      </c>
      <c r="G24" s="5">
        <v>1</v>
      </c>
      <c r="H24" s="35">
        <f t="shared" si="0"/>
        <v>1.5</v>
      </c>
      <c r="I24" s="35">
        <v>0</v>
      </c>
      <c r="J24" s="35">
        <f t="shared" si="1"/>
        <v>1.5</v>
      </c>
      <c r="K24" s="36" t="s">
        <v>35</v>
      </c>
      <c r="M24" s="28" t="s">
        <v>34</v>
      </c>
      <c r="N24" s="5">
        <v>0</v>
      </c>
      <c r="O24" s="5">
        <v>0</v>
      </c>
      <c r="P24" s="6">
        <f t="shared" si="2"/>
        <v>0</v>
      </c>
    </row>
    <row r="25" spans="1:16" ht="19.05" customHeight="1" x14ac:dyDescent="0.25">
      <c r="A25" s="49"/>
      <c r="B25" s="5">
        <v>18</v>
      </c>
      <c r="C25" s="5" t="s">
        <v>36</v>
      </c>
      <c r="D25" s="5">
        <v>5</v>
      </c>
      <c r="E25" s="5">
        <v>5</v>
      </c>
      <c r="F25" s="5">
        <v>5</v>
      </c>
      <c r="G25" s="5">
        <v>5</v>
      </c>
      <c r="H25" s="35">
        <f t="shared" si="0"/>
        <v>5</v>
      </c>
      <c r="I25" s="35">
        <v>-0.5</v>
      </c>
      <c r="J25" s="35">
        <f t="shared" si="1"/>
        <v>4.5</v>
      </c>
      <c r="K25" s="36" t="s">
        <v>19</v>
      </c>
      <c r="M25" s="28" t="s">
        <v>36</v>
      </c>
      <c r="N25" s="5">
        <v>0</v>
      </c>
      <c r="O25" s="5">
        <v>-0.5</v>
      </c>
      <c r="P25" s="6">
        <f t="shared" si="2"/>
        <v>-0.5</v>
      </c>
    </row>
    <row r="26" spans="1:16" ht="19.05" customHeight="1" x14ac:dyDescent="0.25">
      <c r="A26" s="49"/>
      <c r="B26" s="5">
        <v>19</v>
      </c>
      <c r="C26" s="5" t="s">
        <v>37</v>
      </c>
      <c r="D26" s="5">
        <v>5</v>
      </c>
      <c r="E26" s="5">
        <v>5</v>
      </c>
      <c r="F26" s="5">
        <v>5</v>
      </c>
      <c r="G26" s="5">
        <v>1</v>
      </c>
      <c r="H26" s="35">
        <f t="shared" si="0"/>
        <v>4</v>
      </c>
      <c r="I26" s="35">
        <v>0</v>
      </c>
      <c r="J26" s="35">
        <f t="shared" si="1"/>
        <v>4</v>
      </c>
      <c r="K26" s="36" t="s">
        <v>16</v>
      </c>
      <c r="M26" s="28" t="s">
        <v>37</v>
      </c>
      <c r="N26" s="5">
        <v>0</v>
      </c>
      <c r="O26" s="5">
        <v>0</v>
      </c>
      <c r="P26" s="6">
        <f t="shared" si="2"/>
        <v>0</v>
      </c>
    </row>
    <row r="27" spans="1:16" ht="19.05" customHeight="1" x14ac:dyDescent="0.25">
      <c r="A27" s="49"/>
      <c r="B27" s="5">
        <v>20</v>
      </c>
      <c r="C27" s="5" t="s">
        <v>38</v>
      </c>
      <c r="D27" s="5">
        <v>5</v>
      </c>
      <c r="E27" s="5">
        <v>5</v>
      </c>
      <c r="F27" s="5">
        <v>5</v>
      </c>
      <c r="G27" s="5">
        <v>5</v>
      </c>
      <c r="H27" s="35">
        <f t="shared" si="0"/>
        <v>5</v>
      </c>
      <c r="I27" s="35">
        <v>-0.5</v>
      </c>
      <c r="J27" s="35">
        <f t="shared" si="1"/>
        <v>4.5</v>
      </c>
      <c r="K27" s="36" t="s">
        <v>19</v>
      </c>
      <c r="M27" s="28" t="s">
        <v>38</v>
      </c>
      <c r="N27" s="5">
        <v>0</v>
      </c>
      <c r="O27" s="5">
        <v>-0.5</v>
      </c>
      <c r="P27" s="6">
        <f t="shared" si="2"/>
        <v>-0.5</v>
      </c>
    </row>
    <row r="28" spans="1:16" ht="19.05" customHeight="1" x14ac:dyDescent="0.25">
      <c r="A28" s="49"/>
      <c r="B28" s="5">
        <v>21</v>
      </c>
      <c r="C28" s="5" t="s">
        <v>39</v>
      </c>
      <c r="D28" s="5">
        <v>5</v>
      </c>
      <c r="E28" s="5">
        <v>5</v>
      </c>
      <c r="F28" s="5">
        <v>5</v>
      </c>
      <c r="G28" s="5">
        <v>5</v>
      </c>
      <c r="H28" s="35">
        <f t="shared" si="0"/>
        <v>5</v>
      </c>
      <c r="I28" s="35">
        <v>0.375</v>
      </c>
      <c r="J28" s="35">
        <f t="shared" si="1"/>
        <v>5.375</v>
      </c>
      <c r="K28" s="36" t="s">
        <v>19</v>
      </c>
      <c r="M28" s="28" t="s">
        <v>39</v>
      </c>
      <c r="N28" s="5">
        <v>0</v>
      </c>
      <c r="O28" s="5">
        <v>0.375</v>
      </c>
      <c r="P28" s="6">
        <f t="shared" si="2"/>
        <v>0.375</v>
      </c>
    </row>
    <row r="29" spans="1:16" ht="19.05" customHeight="1" x14ac:dyDescent="0.25">
      <c r="A29" s="49"/>
      <c r="B29" s="5">
        <v>22</v>
      </c>
      <c r="C29" s="5" t="s">
        <v>40</v>
      </c>
      <c r="D29" s="5">
        <v>5</v>
      </c>
      <c r="E29" s="5">
        <v>4</v>
      </c>
      <c r="F29" s="5">
        <v>5</v>
      </c>
      <c r="G29" s="5">
        <v>4</v>
      </c>
      <c r="H29" s="35">
        <f t="shared" si="0"/>
        <v>4.5</v>
      </c>
      <c r="I29" s="35">
        <v>-0.5</v>
      </c>
      <c r="J29" s="35">
        <f t="shared" si="1"/>
        <v>4</v>
      </c>
      <c r="K29" s="36" t="s">
        <v>16</v>
      </c>
      <c r="M29" s="28" t="s">
        <v>40</v>
      </c>
      <c r="N29" s="5">
        <v>0</v>
      </c>
      <c r="O29" s="5">
        <v>-0.5</v>
      </c>
      <c r="P29" s="6">
        <f t="shared" si="2"/>
        <v>-0.5</v>
      </c>
    </row>
    <row r="30" spans="1:16" ht="19.05" customHeight="1" x14ac:dyDescent="0.25">
      <c r="A30" s="49"/>
      <c r="B30" s="5">
        <v>23</v>
      </c>
      <c r="C30" s="5" t="s">
        <v>41</v>
      </c>
      <c r="D30" s="5">
        <v>5</v>
      </c>
      <c r="E30" s="5">
        <v>4</v>
      </c>
      <c r="F30" s="5">
        <v>5</v>
      </c>
      <c r="G30" s="5">
        <v>5</v>
      </c>
      <c r="H30" s="35">
        <f t="shared" si="0"/>
        <v>4.75</v>
      </c>
      <c r="I30" s="35">
        <v>0</v>
      </c>
      <c r="J30" s="35">
        <f t="shared" si="1"/>
        <v>4.75</v>
      </c>
      <c r="K30" s="36" t="s">
        <v>19</v>
      </c>
      <c r="M30" s="28" t="s">
        <v>41</v>
      </c>
      <c r="N30" s="5">
        <v>0</v>
      </c>
      <c r="O30" s="5">
        <v>0</v>
      </c>
      <c r="P30" s="6">
        <f t="shared" si="2"/>
        <v>0</v>
      </c>
    </row>
    <row r="31" spans="1:16" ht="19.05" customHeight="1" x14ac:dyDescent="0.25">
      <c r="A31" s="49"/>
      <c r="B31" s="5">
        <v>24</v>
      </c>
      <c r="C31" s="5" t="s">
        <v>42</v>
      </c>
      <c r="D31" s="5">
        <v>4</v>
      </c>
      <c r="E31" s="5">
        <v>3</v>
      </c>
      <c r="F31" s="5">
        <v>5</v>
      </c>
      <c r="G31" s="5">
        <v>3</v>
      </c>
      <c r="H31" s="35">
        <f t="shared" si="0"/>
        <v>3.75</v>
      </c>
      <c r="I31" s="35">
        <v>0.375</v>
      </c>
      <c r="J31" s="35">
        <f t="shared" si="1"/>
        <v>4.125</v>
      </c>
      <c r="K31" s="36" t="s">
        <v>16</v>
      </c>
      <c r="M31" s="28" t="s">
        <v>42</v>
      </c>
      <c r="N31" s="5">
        <v>0</v>
      </c>
      <c r="O31" s="5">
        <v>0.375</v>
      </c>
      <c r="P31" s="6">
        <f t="shared" si="2"/>
        <v>0.375</v>
      </c>
    </row>
    <row r="32" spans="1:16" ht="19.05" customHeight="1" x14ac:dyDescent="0.25">
      <c r="A32" s="49"/>
      <c r="B32" s="5">
        <v>25</v>
      </c>
      <c r="C32" s="5" t="s">
        <v>43</v>
      </c>
      <c r="D32" s="5">
        <v>1</v>
      </c>
      <c r="E32" s="5">
        <v>4</v>
      </c>
      <c r="F32" s="5">
        <v>1</v>
      </c>
      <c r="G32" s="5">
        <v>2</v>
      </c>
      <c r="H32" s="35">
        <f t="shared" si="0"/>
        <v>2</v>
      </c>
      <c r="I32" s="35">
        <v>0</v>
      </c>
      <c r="J32" s="35">
        <f t="shared" si="1"/>
        <v>2</v>
      </c>
      <c r="K32" s="36" t="s">
        <v>63</v>
      </c>
      <c r="M32" s="28" t="s">
        <v>43</v>
      </c>
      <c r="N32" s="5">
        <v>0</v>
      </c>
      <c r="O32" s="5">
        <v>0</v>
      </c>
      <c r="P32" s="6">
        <f t="shared" si="2"/>
        <v>0</v>
      </c>
    </row>
    <row r="33" spans="1:16" ht="19.05" customHeight="1" x14ac:dyDescent="0.25">
      <c r="A33" s="49"/>
      <c r="B33" s="5">
        <v>26</v>
      </c>
      <c r="C33" s="5" t="s">
        <v>44</v>
      </c>
      <c r="D33" s="5">
        <v>1</v>
      </c>
      <c r="E33" s="5">
        <v>5</v>
      </c>
      <c r="F33" s="5">
        <v>1</v>
      </c>
      <c r="G33" s="5">
        <v>3</v>
      </c>
      <c r="H33" s="35">
        <f t="shared" si="0"/>
        <v>2.5</v>
      </c>
      <c r="I33" s="35">
        <v>0</v>
      </c>
      <c r="J33" s="35">
        <f t="shared" si="1"/>
        <v>2.5</v>
      </c>
      <c r="K33" s="36" t="s">
        <v>63</v>
      </c>
      <c r="M33" s="28" t="s">
        <v>44</v>
      </c>
      <c r="N33" s="5">
        <v>0</v>
      </c>
      <c r="O33" s="5">
        <v>0</v>
      </c>
      <c r="P33" s="6">
        <f t="shared" si="2"/>
        <v>0</v>
      </c>
    </row>
    <row r="34" spans="1:16" ht="19.05" customHeight="1" thickBot="1" x14ac:dyDescent="0.3">
      <c r="A34" s="59"/>
      <c r="B34" s="9">
        <v>27</v>
      </c>
      <c r="C34" s="9" t="s">
        <v>45</v>
      </c>
      <c r="D34" s="9">
        <v>4</v>
      </c>
      <c r="E34" s="9">
        <v>4</v>
      </c>
      <c r="F34" s="9">
        <v>5</v>
      </c>
      <c r="G34" s="9">
        <v>5</v>
      </c>
      <c r="H34" s="41">
        <f t="shared" si="0"/>
        <v>4.5</v>
      </c>
      <c r="I34" s="41">
        <v>0</v>
      </c>
      <c r="J34" s="41">
        <f t="shared" si="1"/>
        <v>4.5</v>
      </c>
      <c r="K34" s="42" t="s">
        <v>19</v>
      </c>
      <c r="M34" s="30" t="s">
        <v>45</v>
      </c>
      <c r="N34" s="9">
        <v>0</v>
      </c>
      <c r="O34" s="9">
        <v>0</v>
      </c>
      <c r="P34" s="10">
        <f t="shared" si="2"/>
        <v>0</v>
      </c>
    </row>
    <row r="36" spans="1:16" ht="15.6" customHeight="1" x14ac:dyDescent="0.25">
      <c r="A36" s="13" t="s">
        <v>78</v>
      </c>
      <c r="B36" s="60"/>
      <c r="C36" s="60"/>
      <c r="D36" s="64" t="s">
        <v>49</v>
      </c>
      <c r="E36" s="64"/>
      <c r="F36" s="64"/>
      <c r="G36" s="64"/>
      <c r="H36" s="65" t="s">
        <v>50</v>
      </c>
      <c r="I36" s="65"/>
      <c r="J36" s="65"/>
      <c r="K36" s="65"/>
      <c r="L36" s="31"/>
    </row>
    <row r="37" spans="1:16" x14ac:dyDescent="0.25">
      <c r="A37" s="13" t="s">
        <v>79</v>
      </c>
      <c r="B37" s="60"/>
      <c r="C37" s="60"/>
      <c r="D37" s="61" t="s">
        <v>69</v>
      </c>
      <c r="E37" s="61"/>
      <c r="F37" s="61"/>
      <c r="G37" s="61"/>
      <c r="H37" s="11"/>
      <c r="I37" s="11"/>
      <c r="J37" s="11"/>
      <c r="K37" s="11"/>
      <c r="L37" s="11"/>
    </row>
    <row r="38" spans="1:16" x14ac:dyDescent="0.25">
      <c r="A38" s="13" t="s">
        <v>76</v>
      </c>
      <c r="B38" s="25"/>
      <c r="C38" s="25"/>
      <c r="D38" s="61"/>
      <c r="E38" s="61"/>
      <c r="F38" s="61"/>
      <c r="G38" s="61"/>
      <c r="H38" s="11"/>
      <c r="I38" s="11"/>
      <c r="J38" s="11"/>
      <c r="K38" s="11"/>
      <c r="L38" s="11"/>
    </row>
    <row r="39" spans="1:16" x14ac:dyDescent="0.25">
      <c r="A39" s="13" t="s">
        <v>54</v>
      </c>
      <c r="B39" s="25"/>
      <c r="C39" s="25"/>
      <c r="D39" s="61"/>
      <c r="E39" s="61"/>
      <c r="F39" s="61"/>
      <c r="G39" s="61"/>
      <c r="H39" s="11"/>
      <c r="I39" s="11"/>
      <c r="J39" s="11"/>
      <c r="K39" s="11"/>
      <c r="L39" s="11"/>
    </row>
    <row r="40" spans="1:16" x14ac:dyDescent="0.25">
      <c r="A40" s="13" t="s">
        <v>77</v>
      </c>
      <c r="B40" s="25"/>
      <c r="C40" s="25"/>
      <c r="D40" s="61"/>
      <c r="E40" s="61"/>
      <c r="F40" s="61"/>
      <c r="G40" s="61"/>
      <c r="H40" s="11"/>
      <c r="I40" s="11"/>
      <c r="J40" s="11"/>
      <c r="K40" s="11"/>
      <c r="L40" s="11"/>
    </row>
    <row r="41" spans="1:16" x14ac:dyDescent="0.25">
      <c r="A41" s="13" t="s">
        <v>56</v>
      </c>
      <c r="B41" s="15"/>
      <c r="C41" s="15"/>
      <c r="D41" s="61"/>
      <c r="E41" s="61"/>
      <c r="F41" s="61"/>
      <c r="G41" s="61"/>
      <c r="H41" s="45" t="s">
        <v>57</v>
      </c>
      <c r="I41" s="45"/>
      <c r="J41" s="45"/>
      <c r="K41" s="45"/>
      <c r="L41" s="24"/>
    </row>
  </sheetData>
  <mergeCells count="27">
    <mergeCell ref="A1:D1"/>
    <mergeCell ref="A2:D2"/>
    <mergeCell ref="A4:K4"/>
    <mergeCell ref="M4:O4"/>
    <mergeCell ref="A6:A7"/>
    <mergeCell ref="B6:B7"/>
    <mergeCell ref="C6:C7"/>
    <mergeCell ref="D6:D7"/>
    <mergeCell ref="E6:E7"/>
    <mergeCell ref="F6:F7"/>
    <mergeCell ref="P6:P7"/>
    <mergeCell ref="A8:A15"/>
    <mergeCell ref="A16:A34"/>
    <mergeCell ref="B36:C36"/>
    <mergeCell ref="D36:G36"/>
    <mergeCell ref="H36:K36"/>
    <mergeCell ref="G6:G7"/>
    <mergeCell ref="H6:H7"/>
    <mergeCell ref="I6:I7"/>
    <mergeCell ref="J6:J7"/>
    <mergeCell ref="K6:K7"/>
    <mergeCell ref="M6:M7"/>
    <mergeCell ref="B37:C37"/>
    <mergeCell ref="D37:G41"/>
    <mergeCell ref="H41:K41"/>
    <mergeCell ref="N6:N7"/>
    <mergeCell ref="O6:O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TUẦN 24</vt:lpstr>
      <vt:lpstr>TUẦN 25</vt:lpstr>
      <vt:lpstr>TUẦN 26</vt:lpstr>
      <vt:lpstr>TUẦN 27</vt:lpstr>
      <vt:lpstr>TK THÁNG 03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2023-02-26T04:08:32Z</dcterms:created>
  <dcterms:modified xsi:type="dcterms:W3CDTF">2023-03-23T15:08:14Z</dcterms:modified>
</cp:coreProperties>
</file>