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DHN - Dạy học\CBQ_2022-2023\ĐỘI - SAO ĐỎ\"/>
    </mc:Choice>
  </mc:AlternateContent>
  <bookViews>
    <workbookView xWindow="0" yWindow="0" windowWidth="23040" windowHeight="8904" activeTab="5"/>
  </bookViews>
  <sheets>
    <sheet name="TUẦN 13" sheetId="1" r:id="rId1"/>
    <sheet name="TUẦN 14" sheetId="2" r:id="rId2"/>
    <sheet name="TUẦN 15" sheetId="3" r:id="rId3"/>
    <sheet name="TUẦN 16" sheetId="4" r:id="rId4"/>
    <sheet name="TUẦN 17" sheetId="5" r:id="rId5"/>
    <sheet name="TK THÁNG 12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10" i="3"/>
  <c r="K11" i="3"/>
  <c r="K12" i="3"/>
  <c r="K13" i="3"/>
  <c r="K14" i="3"/>
  <c r="K15" i="3"/>
  <c r="K8" i="3"/>
  <c r="I9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8" i="6"/>
  <c r="K31" i="6" l="1"/>
  <c r="K21" i="6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K12" i="1" s="1"/>
  <c r="I11" i="1"/>
  <c r="I10" i="1"/>
  <c r="I9" i="1"/>
  <c r="K9" i="1" s="1"/>
  <c r="I8" i="1"/>
  <c r="K8" i="1" s="1"/>
  <c r="K28" i="3" l="1"/>
  <c r="K29" i="3"/>
  <c r="K20" i="3"/>
  <c r="K30" i="3"/>
  <c r="K16" i="3"/>
  <c r="K17" i="3"/>
  <c r="K25" i="3"/>
  <c r="K18" i="3"/>
  <c r="K26" i="3"/>
  <c r="K9" i="2"/>
  <c r="K10" i="2"/>
  <c r="K11" i="2"/>
  <c r="K12" i="2"/>
  <c r="K13" i="2"/>
  <c r="K14" i="2"/>
  <c r="K15" i="2"/>
  <c r="K8" i="2"/>
  <c r="K16" i="2"/>
  <c r="K23" i="2"/>
  <c r="K29" i="2"/>
  <c r="K20" i="2"/>
  <c r="K30" i="2"/>
  <c r="K31" i="2"/>
  <c r="K32" i="2"/>
  <c r="K24" i="2"/>
  <c r="K25" i="2"/>
  <c r="K26" i="2"/>
  <c r="K34" i="2"/>
  <c r="K17" i="2"/>
  <c r="K28" i="2"/>
  <c r="K22" i="1"/>
  <c r="K34" i="1"/>
  <c r="K27" i="1"/>
  <c r="K16" i="1"/>
  <c r="K18" i="1"/>
  <c r="K26" i="1"/>
  <c r="K23" i="1"/>
  <c r="K25" i="1"/>
  <c r="K19" i="1"/>
  <c r="K21" i="1"/>
  <c r="K29" i="1"/>
  <c r="K30" i="1"/>
  <c r="K10" i="1"/>
  <c r="K11" i="1"/>
  <c r="K13" i="1"/>
  <c r="K14" i="1"/>
  <c r="K15" i="1"/>
  <c r="K22" i="6"/>
  <c r="K12" i="6"/>
  <c r="K28" i="6"/>
  <c r="K32" i="6"/>
  <c r="K10" i="6"/>
  <c r="K15" i="6"/>
  <c r="K33" i="6"/>
  <c r="K11" i="6"/>
  <c r="K16" i="6"/>
  <c r="K34" i="6"/>
  <c r="K30" i="6"/>
  <c r="K26" i="6"/>
  <c r="K29" i="6"/>
  <c r="K14" i="6"/>
  <c r="K18" i="6"/>
  <c r="K25" i="6"/>
  <c r="K27" i="6"/>
  <c r="K9" i="6"/>
  <c r="K13" i="6"/>
  <c r="K17" i="6"/>
  <c r="K19" i="6"/>
  <c r="K24" i="6"/>
  <c r="K20" i="6"/>
  <c r="K8" i="6"/>
  <c r="K23" i="6"/>
</calcChain>
</file>

<file path=xl/sharedStrings.xml><?xml version="1.0" encoding="utf-8"?>
<sst xmlns="http://schemas.openxmlformats.org/spreadsheetml/2006/main" count="479" uniqueCount="88">
  <si>
    <t>ĐỘI TNTP HỒ CHÍ MINH</t>
  </si>
  <si>
    <t>LIÊN ĐỘI THCS CAO BÁ QUÁT</t>
  </si>
  <si>
    <t>Khối lớp</t>
  </si>
  <si>
    <t>STT</t>
  </si>
  <si>
    <t>Lớp</t>
  </si>
  <si>
    <t>Điểm thi đua</t>
  </si>
  <si>
    <t>Điểm TB</t>
  </si>
  <si>
    <t xml:space="preserve">Xếp loại </t>
  </si>
  <si>
    <t>Xếp thứ</t>
  </si>
  <si>
    <t>Tiến bộ</t>
  </si>
  <si>
    <t>Đi xuống</t>
  </si>
  <si>
    <t>A. Nề nếp</t>
  </si>
  <si>
    <t>B. Học tập</t>
  </si>
  <si>
    <t>C. Chuyên cần</t>
  </si>
  <si>
    <t>D. CTMN</t>
  </si>
  <si>
    <t>E. TH pháp luật</t>
  </si>
  <si>
    <t>Khối lớp chọn</t>
  </si>
  <si>
    <t>6A1</t>
  </si>
  <si>
    <t>XS</t>
  </si>
  <si>
    <t>6A2</t>
  </si>
  <si>
    <t>7A1</t>
  </si>
  <si>
    <t>7A2</t>
  </si>
  <si>
    <t>8A1</t>
  </si>
  <si>
    <t>8A2</t>
  </si>
  <si>
    <t>9A1</t>
  </si>
  <si>
    <t>9A2</t>
  </si>
  <si>
    <t>Khối lớp thường</t>
  </si>
  <si>
    <t>6A3</t>
  </si>
  <si>
    <t>6A4</t>
  </si>
  <si>
    <t>6A5</t>
  </si>
  <si>
    <t>6A6</t>
  </si>
  <si>
    <t>6A7</t>
  </si>
  <si>
    <t>7A3</t>
  </si>
  <si>
    <t>7A4</t>
  </si>
  <si>
    <t>7A5</t>
  </si>
  <si>
    <t>7A6</t>
  </si>
  <si>
    <t>T</t>
  </si>
  <si>
    <t>8A3</t>
  </si>
  <si>
    <t>8A4</t>
  </si>
  <si>
    <t>8A5</t>
  </si>
  <si>
    <t>8A6</t>
  </si>
  <si>
    <t>8A7</t>
  </si>
  <si>
    <t>8A8</t>
  </si>
  <si>
    <t>9A3</t>
  </si>
  <si>
    <t>K</t>
  </si>
  <si>
    <t>9A4</t>
  </si>
  <si>
    <t>9A5</t>
  </si>
  <si>
    <t>9A6</t>
  </si>
  <si>
    <t>XS: 23</t>
  </si>
  <si>
    <t xml:space="preserve">Khen: </t>
  </si>
  <si>
    <t xml:space="preserve">Tổng phụ trách
</t>
  </si>
  <si>
    <t>Tốt: 2</t>
  </si>
  <si>
    <t>Phê bình:</t>
  </si>
  <si>
    <t>Khá: 2</t>
  </si>
  <si>
    <t>TB: 0</t>
  </si>
  <si>
    <t>Yếu: 0</t>
  </si>
  <si>
    <t>Tổng: 27</t>
  </si>
  <si>
    <t xml:space="preserve">DƯƠNG HỒNG NHUNG </t>
  </si>
  <si>
    <t>Điểm cộng</t>
  </si>
  <si>
    <t>Tổng điểm</t>
  </si>
  <si>
    <t>Xếp loại</t>
  </si>
  <si>
    <t>Điểm bài viết</t>
  </si>
  <si>
    <t>XS: 21</t>
  </si>
  <si>
    <t>Tốt: 3</t>
  </si>
  <si>
    <t xml:space="preserve">Phê bình: </t>
  </si>
  <si>
    <t>Khá: 3</t>
  </si>
  <si>
    <t>KẾT QUẢ THI ĐUA NỀ NẾP TUẦN 13 (26/11/2022 - 02/12/2022)</t>
  </si>
  <si>
    <t>KẾT QUẢ THI ĐUA NỀ NẾP TUẦN 14 (03/12/2022 - 09/12/2022)</t>
  </si>
  <si>
    <t>KẾT QUẢ THI ĐUA NỀ NẾP TUẦN 15 (10/12/2022 - 16/12/2022)</t>
  </si>
  <si>
    <t>KẾT QUẢ THI ĐUA NỀ NẾP TUẦN 16 (17/12/2022 - 23/12/2022)</t>
  </si>
  <si>
    <t>KẾT QUẢ THI ĐUA NỀ NẾP TUẦN 17 (24/12/2022 - 30/12/2022)</t>
  </si>
  <si>
    <t>KẾT QUẢ THI ĐUA NỀ NẾP THÁNG 12 (26/11/2022 - 30/12/2022)</t>
  </si>
  <si>
    <t>Thi đua tuần 13</t>
  </si>
  <si>
    <t>Thi đua tuần 14</t>
  </si>
  <si>
    <t>Thi đua tuần 15</t>
  </si>
  <si>
    <t>Thi đua tuần 16</t>
  </si>
  <si>
    <t>Thi đua tuần 17</t>
  </si>
  <si>
    <t>TB</t>
  </si>
  <si>
    <t>Y</t>
  </si>
  <si>
    <t>Yếu: 2</t>
  </si>
  <si>
    <t>XS: 16</t>
  </si>
  <si>
    <t>Tốt: 7</t>
  </si>
  <si>
    <t>XS: 15</t>
  </si>
  <si>
    <t>Tốt: 6</t>
  </si>
  <si>
    <t>Khá: 1</t>
  </si>
  <si>
    <t>TB: 1</t>
  </si>
  <si>
    <t>Yếu: 4</t>
  </si>
  <si>
    <t>Điểm ủng hộ Rừng cây măng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</si>
</sst>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8" workbookViewId="0">
      <selection activeCell="N8" sqref="N8:N34"/>
    </sheetView>
  </sheetViews>
  <sheetFormatPr defaultRowHeight="14.4" x14ac:dyDescent="0.3"/>
  <cols>
    <col min="11" max="11" width="13.21875" customWidth="1"/>
  </cols>
  <sheetData>
    <row r="1" spans="1:14" x14ac:dyDescent="0.3">
      <c r="A1" s="60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61" t="s">
        <v>1</v>
      </c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0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62" t="s">
        <v>2</v>
      </c>
      <c r="B6" s="64" t="s">
        <v>3</v>
      </c>
      <c r="C6" s="66" t="s">
        <v>4</v>
      </c>
      <c r="D6" s="66" t="s">
        <v>5</v>
      </c>
      <c r="E6" s="66"/>
      <c r="F6" s="66"/>
      <c r="G6" s="66"/>
      <c r="H6" s="66"/>
      <c r="I6" s="66" t="s">
        <v>6</v>
      </c>
      <c r="J6" s="66" t="s">
        <v>7</v>
      </c>
      <c r="K6" s="66" t="s">
        <v>8</v>
      </c>
      <c r="L6" s="51" t="s">
        <v>9</v>
      </c>
      <c r="M6" s="51" t="s">
        <v>10</v>
      </c>
      <c r="N6" s="53" t="s">
        <v>5</v>
      </c>
    </row>
    <row r="7" spans="1:14" ht="42" thickBot="1" x14ac:dyDescent="0.35">
      <c r="A7" s="63"/>
      <c r="B7" s="65"/>
      <c r="C7" s="67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67"/>
      <c r="J7" s="67"/>
      <c r="K7" s="67"/>
      <c r="L7" s="52"/>
      <c r="M7" s="52"/>
      <c r="N7" s="54"/>
    </row>
    <row r="8" spans="1:14" x14ac:dyDescent="0.3">
      <c r="A8" s="55" t="s">
        <v>16</v>
      </c>
      <c r="B8" s="4">
        <v>1</v>
      </c>
      <c r="C8" s="4" t="s">
        <v>17</v>
      </c>
      <c r="D8" s="4">
        <v>9.9</v>
      </c>
      <c r="E8" s="4">
        <v>10</v>
      </c>
      <c r="F8" s="4">
        <v>10</v>
      </c>
      <c r="G8" s="4"/>
      <c r="H8" s="4">
        <v>10</v>
      </c>
      <c r="I8" s="4">
        <f t="shared" ref="I8:I15" si="0">((D8*2)+E8+F8+H8)/5</f>
        <v>9.9599999999999991</v>
      </c>
      <c r="J8" s="4" t="s">
        <v>18</v>
      </c>
      <c r="K8" s="4">
        <f t="shared" ref="K8:K15" si="1">RANK(I8,$I$8:$I$15,0)</f>
        <v>2</v>
      </c>
      <c r="L8" s="4"/>
      <c r="M8" s="4"/>
      <c r="N8" s="5">
        <v>5</v>
      </c>
    </row>
    <row r="9" spans="1:14" x14ac:dyDescent="0.3">
      <c r="A9" s="56"/>
      <c r="B9" s="6">
        <v>2</v>
      </c>
      <c r="C9" s="6" t="s">
        <v>19</v>
      </c>
      <c r="D9" s="6">
        <v>9.7899999999999991</v>
      </c>
      <c r="E9" s="6">
        <v>10</v>
      </c>
      <c r="F9" s="6">
        <v>8</v>
      </c>
      <c r="G9" s="6"/>
      <c r="H9" s="6">
        <v>10</v>
      </c>
      <c r="I9" s="6">
        <f t="shared" si="0"/>
        <v>9.516</v>
      </c>
      <c r="J9" s="6" t="s">
        <v>36</v>
      </c>
      <c r="K9" s="6">
        <f t="shared" si="1"/>
        <v>7</v>
      </c>
      <c r="L9" s="6"/>
      <c r="M9" s="6"/>
      <c r="N9" s="7">
        <v>4</v>
      </c>
    </row>
    <row r="10" spans="1:14" x14ac:dyDescent="0.3">
      <c r="A10" s="56"/>
      <c r="B10" s="6">
        <v>3</v>
      </c>
      <c r="C10" s="6" t="s">
        <v>20</v>
      </c>
      <c r="D10" s="6">
        <v>9.7899999999999991</v>
      </c>
      <c r="E10" s="6">
        <v>10</v>
      </c>
      <c r="F10" s="6">
        <v>10</v>
      </c>
      <c r="G10" s="6"/>
      <c r="H10" s="6">
        <v>10</v>
      </c>
      <c r="I10" s="6">
        <f t="shared" si="0"/>
        <v>9.9160000000000004</v>
      </c>
      <c r="J10" s="6" t="s">
        <v>18</v>
      </c>
      <c r="K10" s="6">
        <f t="shared" si="1"/>
        <v>4</v>
      </c>
      <c r="L10" s="6"/>
      <c r="M10" s="6"/>
      <c r="N10" s="7">
        <v>5</v>
      </c>
    </row>
    <row r="11" spans="1:14" x14ac:dyDescent="0.3">
      <c r="A11" s="56"/>
      <c r="B11" s="6">
        <v>4</v>
      </c>
      <c r="C11" s="6" t="s">
        <v>21</v>
      </c>
      <c r="D11" s="6">
        <v>9.9</v>
      </c>
      <c r="E11" s="6">
        <v>10</v>
      </c>
      <c r="F11" s="6">
        <v>10</v>
      </c>
      <c r="G11" s="6"/>
      <c r="H11" s="6">
        <v>10</v>
      </c>
      <c r="I11" s="6">
        <f t="shared" si="0"/>
        <v>9.9599999999999991</v>
      </c>
      <c r="J11" s="6" t="s">
        <v>18</v>
      </c>
      <c r="K11" s="6">
        <f t="shared" si="1"/>
        <v>2</v>
      </c>
      <c r="L11" s="6"/>
      <c r="M11" s="6"/>
      <c r="N11" s="7">
        <v>5</v>
      </c>
    </row>
    <row r="12" spans="1:14" x14ac:dyDescent="0.3">
      <c r="A12" s="56"/>
      <c r="B12" s="6">
        <v>5</v>
      </c>
      <c r="C12" s="6" t="s">
        <v>22</v>
      </c>
      <c r="D12" s="6">
        <v>9.7899999999999991</v>
      </c>
      <c r="E12" s="6">
        <v>10</v>
      </c>
      <c r="F12" s="6">
        <v>8</v>
      </c>
      <c r="G12" s="6"/>
      <c r="H12" s="6">
        <v>10</v>
      </c>
      <c r="I12" s="6">
        <f t="shared" si="0"/>
        <v>9.516</v>
      </c>
      <c r="J12" s="6" t="s">
        <v>36</v>
      </c>
      <c r="K12" s="6">
        <f t="shared" si="1"/>
        <v>7</v>
      </c>
      <c r="L12" s="6"/>
      <c r="M12" s="6"/>
      <c r="N12" s="7">
        <v>4</v>
      </c>
    </row>
    <row r="13" spans="1:14" x14ac:dyDescent="0.3">
      <c r="A13" s="56"/>
      <c r="B13" s="6">
        <v>6</v>
      </c>
      <c r="C13" s="6" t="s">
        <v>23</v>
      </c>
      <c r="D13" s="6">
        <v>10</v>
      </c>
      <c r="E13" s="6">
        <v>10</v>
      </c>
      <c r="F13" s="6">
        <v>10</v>
      </c>
      <c r="G13" s="6"/>
      <c r="H13" s="6">
        <v>10</v>
      </c>
      <c r="I13" s="6">
        <f t="shared" si="0"/>
        <v>10</v>
      </c>
      <c r="J13" s="6" t="s">
        <v>18</v>
      </c>
      <c r="K13" s="6">
        <f t="shared" si="1"/>
        <v>1</v>
      </c>
      <c r="L13" s="6"/>
      <c r="M13" s="6"/>
      <c r="N13" s="7">
        <v>5</v>
      </c>
    </row>
    <row r="14" spans="1:14" x14ac:dyDescent="0.3">
      <c r="A14" s="56"/>
      <c r="B14" s="6">
        <v>7</v>
      </c>
      <c r="C14" s="6" t="s">
        <v>24</v>
      </c>
      <c r="D14" s="6">
        <v>9.9</v>
      </c>
      <c r="E14" s="6">
        <v>10</v>
      </c>
      <c r="F14" s="6">
        <v>8</v>
      </c>
      <c r="G14" s="6"/>
      <c r="H14" s="6">
        <v>10</v>
      </c>
      <c r="I14" s="6">
        <f t="shared" si="0"/>
        <v>9.5599999999999987</v>
      </c>
      <c r="J14" s="6" t="s">
        <v>36</v>
      </c>
      <c r="K14" s="6">
        <f t="shared" si="1"/>
        <v>6</v>
      </c>
      <c r="L14" s="6"/>
      <c r="M14" s="6"/>
      <c r="N14" s="7">
        <v>4</v>
      </c>
    </row>
    <row r="15" spans="1:14" ht="15" thickBot="1" x14ac:dyDescent="0.35">
      <c r="A15" s="57"/>
      <c r="B15" s="8">
        <v>8</v>
      </c>
      <c r="C15" s="8" t="s">
        <v>25</v>
      </c>
      <c r="D15" s="8">
        <v>10</v>
      </c>
      <c r="E15" s="8">
        <v>10</v>
      </c>
      <c r="F15" s="8">
        <v>9</v>
      </c>
      <c r="G15" s="8"/>
      <c r="H15" s="8">
        <v>10</v>
      </c>
      <c r="I15" s="8">
        <f t="shared" si="0"/>
        <v>9.8000000000000007</v>
      </c>
      <c r="J15" s="8" t="s">
        <v>18</v>
      </c>
      <c r="K15" s="8">
        <f t="shared" si="1"/>
        <v>5</v>
      </c>
      <c r="L15" s="8"/>
      <c r="M15" s="8"/>
      <c r="N15" s="9">
        <v>5</v>
      </c>
    </row>
    <row r="16" spans="1:14" x14ac:dyDescent="0.3">
      <c r="A16" s="55" t="s">
        <v>26</v>
      </c>
      <c r="B16" s="4">
        <v>9</v>
      </c>
      <c r="C16" s="4" t="s">
        <v>27</v>
      </c>
      <c r="D16" s="4">
        <v>9.9</v>
      </c>
      <c r="E16" s="4">
        <v>10</v>
      </c>
      <c r="F16" s="4">
        <v>9</v>
      </c>
      <c r="G16" s="4"/>
      <c r="H16" s="4">
        <v>10</v>
      </c>
      <c r="I16" s="4">
        <f t="shared" ref="I16:I34" si="2">((D16*2)+E16+F16+H16)/5</f>
        <v>9.76</v>
      </c>
      <c r="J16" s="4" t="s">
        <v>18</v>
      </c>
      <c r="K16" s="4">
        <f>RANK(I16,$I$16:$I$34,0)</f>
        <v>5</v>
      </c>
      <c r="L16" s="4"/>
      <c r="M16" s="4"/>
      <c r="N16" s="5">
        <v>5</v>
      </c>
    </row>
    <row r="17" spans="1:14" x14ac:dyDescent="0.3">
      <c r="A17" s="56"/>
      <c r="B17" s="6">
        <v>10</v>
      </c>
      <c r="C17" s="6" t="s">
        <v>28</v>
      </c>
      <c r="D17" s="6">
        <v>9.7899999999999991</v>
      </c>
      <c r="E17" s="6">
        <v>9.6999999999999993</v>
      </c>
      <c r="F17" s="6">
        <v>9</v>
      </c>
      <c r="G17" s="6"/>
      <c r="H17" s="6">
        <v>9</v>
      </c>
      <c r="I17" s="6">
        <f t="shared" si="2"/>
        <v>9.4559999999999995</v>
      </c>
      <c r="J17" s="6" t="s">
        <v>18</v>
      </c>
      <c r="K17" s="6">
        <v>11</v>
      </c>
      <c r="L17" s="6"/>
      <c r="M17" s="6"/>
      <c r="N17" s="7">
        <v>5</v>
      </c>
    </row>
    <row r="18" spans="1:14" x14ac:dyDescent="0.3">
      <c r="A18" s="56"/>
      <c r="B18" s="6">
        <v>11</v>
      </c>
      <c r="C18" s="6" t="s">
        <v>29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2"/>
        <v>10</v>
      </c>
      <c r="J18" s="6" t="s">
        <v>18</v>
      </c>
      <c r="K18" s="6">
        <f>RANK(I18,$I$16:$I$34,0)</f>
        <v>1</v>
      </c>
      <c r="L18" s="6"/>
      <c r="M18" s="6"/>
      <c r="N18" s="7">
        <v>5</v>
      </c>
    </row>
    <row r="19" spans="1:14" x14ac:dyDescent="0.3">
      <c r="A19" s="56"/>
      <c r="B19" s="6">
        <v>12</v>
      </c>
      <c r="C19" s="6" t="s">
        <v>30</v>
      </c>
      <c r="D19" s="6">
        <v>9.58</v>
      </c>
      <c r="E19" s="6">
        <v>10</v>
      </c>
      <c r="F19" s="6">
        <v>9</v>
      </c>
      <c r="G19" s="6"/>
      <c r="H19" s="6">
        <v>10</v>
      </c>
      <c r="I19" s="6">
        <f t="shared" si="2"/>
        <v>9.6319999999999997</v>
      </c>
      <c r="J19" s="6" t="s">
        <v>18</v>
      </c>
      <c r="K19" s="6">
        <f>RANK(I19,$I$16:$I$34,0)</f>
        <v>8</v>
      </c>
      <c r="L19" s="6"/>
      <c r="M19" s="6"/>
      <c r="N19" s="7">
        <v>5</v>
      </c>
    </row>
    <row r="20" spans="1:14" x14ac:dyDescent="0.3">
      <c r="A20" s="56"/>
      <c r="B20" s="6">
        <v>13</v>
      </c>
      <c r="C20" s="6" t="s">
        <v>31</v>
      </c>
      <c r="D20" s="6">
        <v>10</v>
      </c>
      <c r="E20" s="6">
        <v>10</v>
      </c>
      <c r="F20" s="6">
        <v>8</v>
      </c>
      <c r="G20" s="6"/>
      <c r="H20" s="6">
        <v>10</v>
      </c>
      <c r="I20" s="6">
        <f t="shared" si="2"/>
        <v>9.6</v>
      </c>
      <c r="J20" s="6" t="s">
        <v>36</v>
      </c>
      <c r="K20" s="6">
        <v>12</v>
      </c>
      <c r="L20" s="6"/>
      <c r="M20" s="6"/>
      <c r="N20" s="7">
        <v>4</v>
      </c>
    </row>
    <row r="21" spans="1:14" x14ac:dyDescent="0.3">
      <c r="A21" s="56"/>
      <c r="B21" s="6">
        <v>14</v>
      </c>
      <c r="C21" s="6" t="s">
        <v>32</v>
      </c>
      <c r="D21" s="6">
        <v>9.58</v>
      </c>
      <c r="E21" s="6">
        <v>10</v>
      </c>
      <c r="F21" s="6">
        <v>9</v>
      </c>
      <c r="G21" s="6"/>
      <c r="H21" s="6">
        <v>10</v>
      </c>
      <c r="I21" s="6">
        <f t="shared" si="2"/>
        <v>9.6319999999999997</v>
      </c>
      <c r="J21" s="6" t="s">
        <v>18</v>
      </c>
      <c r="K21" s="6">
        <f>RANK(I21,$I$16:$I$34,0)</f>
        <v>8</v>
      </c>
      <c r="L21" s="6"/>
      <c r="M21" s="6"/>
      <c r="N21" s="7">
        <v>5</v>
      </c>
    </row>
    <row r="22" spans="1:14" x14ac:dyDescent="0.3">
      <c r="A22" s="56"/>
      <c r="B22" s="6">
        <v>15</v>
      </c>
      <c r="C22" s="6" t="s">
        <v>33</v>
      </c>
      <c r="D22" s="6">
        <v>9.9</v>
      </c>
      <c r="E22" s="6">
        <v>10</v>
      </c>
      <c r="F22" s="6">
        <v>9</v>
      </c>
      <c r="G22" s="6"/>
      <c r="H22" s="6">
        <v>10</v>
      </c>
      <c r="I22" s="6">
        <f t="shared" si="2"/>
        <v>9.76</v>
      </c>
      <c r="J22" s="6" t="s">
        <v>18</v>
      </c>
      <c r="K22" s="6">
        <f>RANK(I22,$I$16:$I$34,0)</f>
        <v>5</v>
      </c>
      <c r="L22" s="6"/>
      <c r="M22" s="6"/>
      <c r="N22" s="7">
        <v>5</v>
      </c>
    </row>
    <row r="23" spans="1:14" x14ac:dyDescent="0.3">
      <c r="A23" s="56"/>
      <c r="B23" s="6">
        <v>16</v>
      </c>
      <c r="C23" s="6" t="s">
        <v>34</v>
      </c>
      <c r="D23" s="6">
        <v>8.9499999999999993</v>
      </c>
      <c r="E23" s="6">
        <v>9.6</v>
      </c>
      <c r="F23" s="6">
        <v>7</v>
      </c>
      <c r="G23" s="6"/>
      <c r="H23" s="6">
        <v>10</v>
      </c>
      <c r="I23" s="6">
        <f t="shared" si="2"/>
        <v>8.9</v>
      </c>
      <c r="J23" s="6" t="s">
        <v>44</v>
      </c>
      <c r="K23" s="6">
        <f>RANK(I23,$I$16:$I$34,0)</f>
        <v>16</v>
      </c>
      <c r="L23" s="6"/>
      <c r="M23" s="6"/>
      <c r="N23" s="7">
        <v>3</v>
      </c>
    </row>
    <row r="24" spans="1:14" x14ac:dyDescent="0.3">
      <c r="A24" s="56"/>
      <c r="B24" s="6">
        <v>17</v>
      </c>
      <c r="C24" s="6" t="s">
        <v>35</v>
      </c>
      <c r="D24" s="6">
        <v>7.5</v>
      </c>
      <c r="E24" s="6">
        <v>10</v>
      </c>
      <c r="F24" s="6">
        <v>9</v>
      </c>
      <c r="G24" s="6"/>
      <c r="H24" s="6">
        <v>8</v>
      </c>
      <c r="I24" s="6">
        <f t="shared" si="2"/>
        <v>8.4</v>
      </c>
      <c r="J24" s="6" t="s">
        <v>44</v>
      </c>
      <c r="K24" s="6">
        <v>17</v>
      </c>
      <c r="L24" s="6"/>
      <c r="M24" s="6"/>
      <c r="N24" s="7">
        <v>3</v>
      </c>
    </row>
    <row r="25" spans="1:14" x14ac:dyDescent="0.3">
      <c r="A25" s="56"/>
      <c r="B25" s="6">
        <v>18</v>
      </c>
      <c r="C25" s="6" t="s">
        <v>37</v>
      </c>
      <c r="D25" s="6">
        <v>10</v>
      </c>
      <c r="E25" s="6">
        <v>10</v>
      </c>
      <c r="F25" s="6">
        <v>10</v>
      </c>
      <c r="G25" s="6"/>
      <c r="H25" s="6">
        <v>10</v>
      </c>
      <c r="I25" s="6">
        <f t="shared" si="2"/>
        <v>10</v>
      </c>
      <c r="J25" s="6" t="s">
        <v>18</v>
      </c>
      <c r="K25" s="6">
        <f>RANK(I25,$I$16:$I$34,0)</f>
        <v>1</v>
      </c>
      <c r="L25" s="6"/>
      <c r="M25" s="6"/>
      <c r="N25" s="7">
        <v>5</v>
      </c>
    </row>
    <row r="26" spans="1:14" x14ac:dyDescent="0.3">
      <c r="A26" s="56"/>
      <c r="B26" s="6">
        <v>19</v>
      </c>
      <c r="C26" s="6" t="s">
        <v>38</v>
      </c>
      <c r="D26" s="6">
        <v>10</v>
      </c>
      <c r="E26" s="6">
        <v>10</v>
      </c>
      <c r="F26" s="6">
        <v>10</v>
      </c>
      <c r="G26" s="6"/>
      <c r="H26" s="6">
        <v>10</v>
      </c>
      <c r="I26" s="6">
        <f t="shared" si="2"/>
        <v>10</v>
      </c>
      <c r="J26" s="6" t="s">
        <v>18</v>
      </c>
      <c r="K26" s="6">
        <f>RANK(I26,$I$16:$I$34,0)</f>
        <v>1</v>
      </c>
      <c r="L26" s="6"/>
      <c r="M26" s="6"/>
      <c r="N26" s="7">
        <v>5</v>
      </c>
    </row>
    <row r="27" spans="1:14" x14ac:dyDescent="0.3">
      <c r="A27" s="56"/>
      <c r="B27" s="6">
        <v>20</v>
      </c>
      <c r="C27" s="6" t="s">
        <v>39</v>
      </c>
      <c r="D27" s="6">
        <v>9.9</v>
      </c>
      <c r="E27" s="6">
        <v>9.6999999999999993</v>
      </c>
      <c r="F27" s="6">
        <v>10</v>
      </c>
      <c r="G27" s="6"/>
      <c r="H27" s="6">
        <v>10</v>
      </c>
      <c r="I27" s="6">
        <f t="shared" si="2"/>
        <v>9.9</v>
      </c>
      <c r="J27" s="6" t="s">
        <v>18</v>
      </c>
      <c r="K27" s="6">
        <f>RANK(I27,$I$16:$I$34,0)</f>
        <v>4</v>
      </c>
      <c r="L27" s="6"/>
      <c r="M27" s="6"/>
      <c r="N27" s="7">
        <v>5</v>
      </c>
    </row>
    <row r="28" spans="1:14" x14ac:dyDescent="0.3">
      <c r="A28" s="56"/>
      <c r="B28" s="6">
        <v>21</v>
      </c>
      <c r="C28" s="6" t="s">
        <v>40</v>
      </c>
      <c r="D28" s="6">
        <v>10</v>
      </c>
      <c r="E28" s="6">
        <v>10</v>
      </c>
      <c r="F28" s="6">
        <v>8</v>
      </c>
      <c r="G28" s="6"/>
      <c r="H28" s="6">
        <v>10</v>
      </c>
      <c r="I28" s="6">
        <f t="shared" si="2"/>
        <v>9.6</v>
      </c>
      <c r="J28" s="6" t="s">
        <v>36</v>
      </c>
      <c r="K28" s="6">
        <v>12</v>
      </c>
      <c r="L28" s="6"/>
      <c r="M28" s="6"/>
      <c r="N28" s="7">
        <v>4</v>
      </c>
    </row>
    <row r="29" spans="1:14" x14ac:dyDescent="0.3">
      <c r="A29" s="56"/>
      <c r="B29" s="6">
        <v>22</v>
      </c>
      <c r="C29" s="6" t="s">
        <v>41</v>
      </c>
      <c r="D29" s="6">
        <v>9.9</v>
      </c>
      <c r="E29" s="6">
        <v>9.5</v>
      </c>
      <c r="F29" s="6">
        <v>8</v>
      </c>
      <c r="G29" s="6"/>
      <c r="H29" s="6">
        <v>9</v>
      </c>
      <c r="I29" s="6">
        <f t="shared" si="2"/>
        <v>9.26</v>
      </c>
      <c r="J29" s="6" t="s">
        <v>36</v>
      </c>
      <c r="K29" s="6">
        <f>RANK(I29,$I$16:$I$34,0)</f>
        <v>15</v>
      </c>
      <c r="L29" s="6"/>
      <c r="M29" s="6"/>
      <c r="N29" s="7">
        <v>4</v>
      </c>
    </row>
    <row r="30" spans="1:14" x14ac:dyDescent="0.3">
      <c r="A30" s="56"/>
      <c r="B30" s="6">
        <v>23</v>
      </c>
      <c r="C30" s="6" t="s">
        <v>42</v>
      </c>
      <c r="D30" s="6">
        <v>9.9</v>
      </c>
      <c r="E30" s="6">
        <v>9.58</v>
      </c>
      <c r="F30" s="6">
        <v>9</v>
      </c>
      <c r="G30" s="6"/>
      <c r="H30" s="6">
        <v>10</v>
      </c>
      <c r="I30" s="6">
        <f t="shared" si="2"/>
        <v>9.6760000000000002</v>
      </c>
      <c r="J30" s="6" t="s">
        <v>18</v>
      </c>
      <c r="K30" s="6">
        <f>RANK(I30,$I$16:$I$34,0)</f>
        <v>7</v>
      </c>
      <c r="L30" s="6"/>
      <c r="M30" s="6"/>
      <c r="N30" s="7">
        <v>5</v>
      </c>
    </row>
    <row r="31" spans="1:14" x14ac:dyDescent="0.3">
      <c r="A31" s="56"/>
      <c r="B31" s="6">
        <v>24</v>
      </c>
      <c r="C31" s="6" t="s">
        <v>43</v>
      </c>
      <c r="D31" s="6">
        <v>9.3800000000000008</v>
      </c>
      <c r="E31" s="6">
        <v>10</v>
      </c>
      <c r="F31" s="6">
        <v>9</v>
      </c>
      <c r="G31" s="6"/>
      <c r="H31" s="6">
        <v>10</v>
      </c>
      <c r="I31" s="6">
        <f t="shared" si="2"/>
        <v>9.5520000000000014</v>
      </c>
      <c r="J31" s="6" t="s">
        <v>18</v>
      </c>
      <c r="K31" s="6">
        <v>10</v>
      </c>
      <c r="L31" s="6"/>
      <c r="M31" s="6"/>
      <c r="N31" s="7">
        <v>5</v>
      </c>
    </row>
    <row r="32" spans="1:14" x14ac:dyDescent="0.3">
      <c r="A32" s="56"/>
      <c r="B32" s="6">
        <v>25</v>
      </c>
      <c r="C32" s="6" t="s">
        <v>45</v>
      </c>
      <c r="D32" s="6">
        <v>9.2899999999999991</v>
      </c>
      <c r="E32" s="6">
        <v>8.8000000000000007</v>
      </c>
      <c r="F32" s="6">
        <v>5</v>
      </c>
      <c r="G32" s="6"/>
      <c r="H32" s="6">
        <v>10</v>
      </c>
      <c r="I32" s="6">
        <f t="shared" si="2"/>
        <v>8.4759999999999991</v>
      </c>
      <c r="J32" s="6" t="s">
        <v>78</v>
      </c>
      <c r="K32" s="6">
        <v>18</v>
      </c>
      <c r="L32" s="6"/>
      <c r="M32" s="6"/>
      <c r="N32" s="7">
        <v>1</v>
      </c>
    </row>
    <row r="33" spans="1:14" x14ac:dyDescent="0.3">
      <c r="A33" s="56"/>
      <c r="B33" s="6">
        <v>26</v>
      </c>
      <c r="C33" s="6" t="s">
        <v>46</v>
      </c>
      <c r="D33" s="6">
        <v>10</v>
      </c>
      <c r="E33" s="6">
        <v>10</v>
      </c>
      <c r="F33" s="6">
        <v>8</v>
      </c>
      <c r="G33" s="6"/>
      <c r="H33" s="6">
        <v>10</v>
      </c>
      <c r="I33" s="6">
        <f t="shared" si="2"/>
        <v>9.6</v>
      </c>
      <c r="J33" s="6" t="s">
        <v>36</v>
      </c>
      <c r="K33" s="6">
        <v>12</v>
      </c>
      <c r="L33" s="6"/>
      <c r="M33" s="6"/>
      <c r="N33" s="7">
        <v>4</v>
      </c>
    </row>
    <row r="34" spans="1:14" ht="15" thickBot="1" x14ac:dyDescent="0.35">
      <c r="A34" s="58"/>
      <c r="B34" s="13">
        <v>27</v>
      </c>
      <c r="C34" s="13" t="s">
        <v>47</v>
      </c>
      <c r="D34" s="13">
        <v>9.7899999999999991</v>
      </c>
      <c r="E34" s="13">
        <v>10</v>
      </c>
      <c r="F34" s="13">
        <v>0</v>
      </c>
      <c r="G34" s="13"/>
      <c r="H34" s="13">
        <v>10</v>
      </c>
      <c r="I34" s="13">
        <f t="shared" si="2"/>
        <v>7.9159999999999995</v>
      </c>
      <c r="J34" s="13" t="s">
        <v>78</v>
      </c>
      <c r="K34" s="13">
        <f>RANK(I34,$I$16:$I$34,0)</f>
        <v>19</v>
      </c>
      <c r="L34" s="13"/>
      <c r="M34" s="13"/>
      <c r="N34" s="14">
        <v>1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5" t="s">
        <v>80</v>
      </c>
      <c r="B36" s="48"/>
      <c r="C36" s="48"/>
      <c r="D36" s="49" t="s">
        <v>49</v>
      </c>
      <c r="E36" s="49"/>
      <c r="F36" s="49"/>
      <c r="G36" s="49"/>
      <c r="H36" s="49"/>
      <c r="I36" s="49"/>
      <c r="J36" s="49"/>
      <c r="K36" s="59" t="s">
        <v>50</v>
      </c>
      <c r="L36" s="59"/>
      <c r="M36" s="59"/>
      <c r="N36" s="59"/>
    </row>
    <row r="37" spans="1:14" x14ac:dyDescent="0.3">
      <c r="A37" s="15" t="s">
        <v>81</v>
      </c>
      <c r="B37" s="48"/>
      <c r="C37" s="48"/>
      <c r="D37" s="49" t="s">
        <v>52</v>
      </c>
      <c r="E37" s="49"/>
      <c r="F37" s="49"/>
      <c r="G37" s="49"/>
      <c r="H37" s="49"/>
      <c r="I37" s="49"/>
      <c r="J37" s="49"/>
      <c r="K37" s="1"/>
      <c r="L37" s="1"/>
      <c r="M37" s="1"/>
      <c r="N37" s="1"/>
    </row>
    <row r="38" spans="1:14" x14ac:dyDescent="0.3">
      <c r="A38" s="15" t="s">
        <v>53</v>
      </c>
      <c r="B38" s="16"/>
      <c r="C38" s="16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</row>
    <row r="39" spans="1:14" x14ac:dyDescent="0.3">
      <c r="A39" s="15" t="s">
        <v>54</v>
      </c>
      <c r="B39" s="16"/>
      <c r="C39" s="16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</row>
    <row r="40" spans="1:14" x14ac:dyDescent="0.3">
      <c r="A40" s="15" t="s">
        <v>79</v>
      </c>
      <c r="B40" s="16"/>
      <c r="C40" s="16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</row>
    <row r="41" spans="1:14" x14ac:dyDescent="0.3">
      <c r="A41" s="15" t="s">
        <v>56</v>
      </c>
      <c r="B41" s="17"/>
      <c r="C41" s="17"/>
      <c r="D41" s="49"/>
      <c r="E41" s="49"/>
      <c r="F41" s="49"/>
      <c r="G41" s="49"/>
      <c r="H41" s="49"/>
      <c r="I41" s="49"/>
      <c r="J41" s="49"/>
      <c r="K41" s="50" t="s">
        <v>57</v>
      </c>
      <c r="L41" s="50"/>
      <c r="M41" s="50"/>
      <c r="N41" s="50"/>
    </row>
  </sheetData>
  <sortState ref="B16:O34">
    <sortCondition ref="C16:C34"/>
  </sortState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6" zoomScale="85" zoomScaleNormal="85" workbookViewId="0">
      <selection activeCell="N8" sqref="N8:N34"/>
    </sheetView>
  </sheetViews>
  <sheetFormatPr defaultRowHeight="14.4" x14ac:dyDescent="0.3"/>
  <cols>
    <col min="11" max="11" width="13.21875" customWidth="1"/>
  </cols>
  <sheetData>
    <row r="1" spans="1:14" x14ac:dyDescent="0.3">
      <c r="A1" s="60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61" t="s">
        <v>1</v>
      </c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0" t="s">
        <v>67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62" t="s">
        <v>2</v>
      </c>
      <c r="B6" s="64" t="s">
        <v>3</v>
      </c>
      <c r="C6" s="66" t="s">
        <v>4</v>
      </c>
      <c r="D6" s="66" t="s">
        <v>5</v>
      </c>
      <c r="E6" s="66"/>
      <c r="F6" s="66"/>
      <c r="G6" s="66"/>
      <c r="H6" s="66"/>
      <c r="I6" s="66" t="s">
        <v>6</v>
      </c>
      <c r="J6" s="66" t="s">
        <v>7</v>
      </c>
      <c r="K6" s="66" t="s">
        <v>8</v>
      </c>
      <c r="L6" s="51" t="s">
        <v>9</v>
      </c>
      <c r="M6" s="51" t="s">
        <v>10</v>
      </c>
      <c r="N6" s="53" t="s">
        <v>5</v>
      </c>
    </row>
    <row r="7" spans="1:14" ht="42" thickBot="1" x14ac:dyDescent="0.35">
      <c r="A7" s="63"/>
      <c r="B7" s="65"/>
      <c r="C7" s="67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67"/>
      <c r="J7" s="67"/>
      <c r="K7" s="67"/>
      <c r="L7" s="52"/>
      <c r="M7" s="52"/>
      <c r="N7" s="54"/>
    </row>
    <row r="8" spans="1:14" x14ac:dyDescent="0.3">
      <c r="A8" s="55" t="s">
        <v>16</v>
      </c>
      <c r="B8" s="4">
        <v>1</v>
      </c>
      <c r="C8" s="4" t="s">
        <v>17</v>
      </c>
      <c r="D8" s="4">
        <v>9.7899999999999991</v>
      </c>
      <c r="E8" s="4">
        <v>10</v>
      </c>
      <c r="F8" s="4">
        <v>10</v>
      </c>
      <c r="G8" s="4"/>
      <c r="H8" s="4">
        <v>10</v>
      </c>
      <c r="I8" s="4">
        <f t="shared" ref="I8:I14" si="0">((D8*2)+E8+F8+H8)/5</f>
        <v>9.9160000000000004</v>
      </c>
      <c r="J8" s="4" t="s">
        <v>18</v>
      </c>
      <c r="K8" s="4">
        <f>RANK(I8,$I$8:$I$15,0)</f>
        <v>1</v>
      </c>
      <c r="L8" s="4"/>
      <c r="M8" s="4"/>
      <c r="N8" s="5">
        <v>5</v>
      </c>
    </row>
    <row r="9" spans="1:14" x14ac:dyDescent="0.3">
      <c r="A9" s="56"/>
      <c r="B9" s="6">
        <v>2</v>
      </c>
      <c r="C9" s="6" t="s">
        <v>19</v>
      </c>
      <c r="D9" s="6">
        <v>9.7899999999999991</v>
      </c>
      <c r="E9" s="6">
        <v>10</v>
      </c>
      <c r="F9" s="6">
        <v>9</v>
      </c>
      <c r="G9" s="6"/>
      <c r="H9" s="6">
        <v>10</v>
      </c>
      <c r="I9" s="6">
        <f t="shared" si="0"/>
        <v>9.7159999999999993</v>
      </c>
      <c r="J9" s="6" t="s">
        <v>18</v>
      </c>
      <c r="K9" s="6">
        <f t="shared" ref="K9:K15" si="1">RANK(I9,$I$8:$I$15,0)</f>
        <v>5</v>
      </c>
      <c r="L9" s="6"/>
      <c r="M9" s="6"/>
      <c r="N9" s="7">
        <v>5</v>
      </c>
    </row>
    <row r="10" spans="1:14" x14ac:dyDescent="0.3">
      <c r="A10" s="56"/>
      <c r="B10" s="6">
        <v>3</v>
      </c>
      <c r="C10" s="6" t="s">
        <v>20</v>
      </c>
      <c r="D10" s="6">
        <v>9.68</v>
      </c>
      <c r="E10" s="6">
        <v>10</v>
      </c>
      <c r="F10" s="6">
        <v>10</v>
      </c>
      <c r="G10" s="6"/>
      <c r="H10" s="6">
        <v>10</v>
      </c>
      <c r="I10" s="6">
        <f t="shared" si="0"/>
        <v>9.8719999999999999</v>
      </c>
      <c r="J10" s="6" t="s">
        <v>18</v>
      </c>
      <c r="K10" s="6">
        <f t="shared" si="1"/>
        <v>2</v>
      </c>
      <c r="L10" s="6"/>
      <c r="M10" s="6"/>
      <c r="N10" s="7">
        <v>5</v>
      </c>
    </row>
    <row r="11" spans="1:14" x14ac:dyDescent="0.3">
      <c r="A11" s="56"/>
      <c r="B11" s="6">
        <v>4</v>
      </c>
      <c r="C11" s="6" t="s">
        <v>21</v>
      </c>
      <c r="D11" s="6">
        <v>9.68</v>
      </c>
      <c r="E11" s="6">
        <v>10</v>
      </c>
      <c r="F11" s="6">
        <v>10</v>
      </c>
      <c r="G11" s="6"/>
      <c r="H11" s="6">
        <v>9</v>
      </c>
      <c r="I11" s="6">
        <f t="shared" si="0"/>
        <v>9.6720000000000006</v>
      </c>
      <c r="J11" s="6" t="s">
        <v>18</v>
      </c>
      <c r="K11" s="6">
        <f t="shared" si="1"/>
        <v>7</v>
      </c>
      <c r="L11" s="6"/>
      <c r="M11" s="6"/>
      <c r="N11" s="7">
        <v>5</v>
      </c>
    </row>
    <row r="12" spans="1:14" x14ac:dyDescent="0.3">
      <c r="A12" s="56"/>
      <c r="B12" s="6">
        <v>5</v>
      </c>
      <c r="C12" s="6" t="s">
        <v>22</v>
      </c>
      <c r="D12" s="6">
        <v>9.58</v>
      </c>
      <c r="E12" s="6">
        <v>10</v>
      </c>
      <c r="F12" s="6">
        <v>9</v>
      </c>
      <c r="G12" s="6"/>
      <c r="H12" s="6">
        <v>10</v>
      </c>
      <c r="I12" s="6">
        <f t="shared" si="0"/>
        <v>9.6319999999999997</v>
      </c>
      <c r="J12" s="6" t="s">
        <v>18</v>
      </c>
      <c r="K12" s="6">
        <f t="shared" si="1"/>
        <v>8</v>
      </c>
      <c r="L12" s="6"/>
      <c r="M12" s="6"/>
      <c r="N12" s="7">
        <v>5</v>
      </c>
    </row>
    <row r="13" spans="1:14" x14ac:dyDescent="0.3">
      <c r="A13" s="56"/>
      <c r="B13" s="6">
        <v>6</v>
      </c>
      <c r="C13" s="6" t="s">
        <v>23</v>
      </c>
      <c r="D13" s="6">
        <v>10</v>
      </c>
      <c r="E13" s="6">
        <v>10</v>
      </c>
      <c r="F13" s="6">
        <v>9</v>
      </c>
      <c r="G13" s="6"/>
      <c r="H13" s="6">
        <v>10</v>
      </c>
      <c r="I13" s="6">
        <f t="shared" si="0"/>
        <v>9.8000000000000007</v>
      </c>
      <c r="J13" s="6" t="s">
        <v>18</v>
      </c>
      <c r="K13" s="6">
        <f t="shared" si="1"/>
        <v>3</v>
      </c>
      <c r="L13" s="6"/>
      <c r="M13" s="6"/>
      <c r="N13" s="7">
        <v>5</v>
      </c>
    </row>
    <row r="14" spans="1:14" x14ac:dyDescent="0.3">
      <c r="A14" s="56"/>
      <c r="B14" s="6">
        <v>7</v>
      </c>
      <c r="C14" s="6" t="s">
        <v>24</v>
      </c>
      <c r="D14" s="6">
        <v>9.9</v>
      </c>
      <c r="E14" s="6">
        <v>10</v>
      </c>
      <c r="F14" s="6">
        <v>9</v>
      </c>
      <c r="G14" s="6"/>
      <c r="H14" s="6">
        <v>10</v>
      </c>
      <c r="I14" s="6">
        <f t="shared" si="0"/>
        <v>9.76</v>
      </c>
      <c r="J14" s="6" t="s">
        <v>18</v>
      </c>
      <c r="K14" s="6">
        <f t="shared" si="1"/>
        <v>4</v>
      </c>
      <c r="L14" s="6"/>
      <c r="M14" s="6"/>
      <c r="N14" s="7">
        <v>5</v>
      </c>
    </row>
    <row r="15" spans="1:14" ht="15" thickBot="1" x14ac:dyDescent="0.35">
      <c r="A15" s="58"/>
      <c r="B15" s="13">
        <v>8</v>
      </c>
      <c r="C15" s="13" t="s">
        <v>25</v>
      </c>
      <c r="D15" s="13">
        <v>9.7899999999999991</v>
      </c>
      <c r="E15" s="13">
        <v>10</v>
      </c>
      <c r="F15" s="13">
        <v>9</v>
      </c>
      <c r="G15" s="13"/>
      <c r="H15" s="13">
        <v>10</v>
      </c>
      <c r="I15" s="13">
        <f t="shared" ref="I15" si="2">((D15*2)+E15+F15+H15)/5</f>
        <v>9.7159999999999993</v>
      </c>
      <c r="J15" s="13" t="s">
        <v>18</v>
      </c>
      <c r="K15" s="13">
        <f t="shared" si="1"/>
        <v>5</v>
      </c>
      <c r="L15" s="13"/>
      <c r="M15" s="13"/>
      <c r="N15" s="14">
        <v>5</v>
      </c>
    </row>
    <row r="16" spans="1:14" x14ac:dyDescent="0.3">
      <c r="A16" s="68" t="s">
        <v>26</v>
      </c>
      <c r="B16" s="35">
        <v>9</v>
      </c>
      <c r="C16" s="35" t="s">
        <v>27</v>
      </c>
      <c r="D16" s="35">
        <v>9.7899999999999991</v>
      </c>
      <c r="E16" s="35">
        <v>10</v>
      </c>
      <c r="F16" s="35">
        <v>10</v>
      </c>
      <c r="G16" s="35"/>
      <c r="H16" s="35">
        <v>9</v>
      </c>
      <c r="I16" s="35">
        <f t="shared" ref="I16:I34" si="3">((D16*2)+E16+F16+H16)/5</f>
        <v>9.7159999999999993</v>
      </c>
      <c r="J16" s="35" t="s">
        <v>18</v>
      </c>
      <c r="K16" s="35">
        <f>RANK(I16,$I$16:$I$34,0)</f>
        <v>5</v>
      </c>
      <c r="L16" s="35"/>
      <c r="M16" s="35"/>
      <c r="N16" s="36">
        <v>5</v>
      </c>
    </row>
    <row r="17" spans="1:14" x14ac:dyDescent="0.3">
      <c r="A17" s="56"/>
      <c r="B17" s="6">
        <v>10</v>
      </c>
      <c r="C17" s="6" t="s">
        <v>28</v>
      </c>
      <c r="D17" s="6">
        <v>9.19</v>
      </c>
      <c r="E17" s="6">
        <v>10</v>
      </c>
      <c r="F17" s="6">
        <v>10</v>
      </c>
      <c r="G17" s="6"/>
      <c r="H17" s="6">
        <v>10</v>
      </c>
      <c r="I17" s="6">
        <f t="shared" si="3"/>
        <v>9.6759999999999984</v>
      </c>
      <c r="J17" s="6" t="s">
        <v>18</v>
      </c>
      <c r="K17" s="6">
        <f>RANK(I17,$I$16:$I$34,0)</f>
        <v>6</v>
      </c>
      <c r="L17" s="6"/>
      <c r="M17" s="6"/>
      <c r="N17" s="7">
        <v>5</v>
      </c>
    </row>
    <row r="18" spans="1:14" x14ac:dyDescent="0.3">
      <c r="A18" s="56"/>
      <c r="B18" s="6">
        <v>11</v>
      </c>
      <c r="C18" s="6" t="s">
        <v>29</v>
      </c>
      <c r="D18" s="6">
        <v>9.9</v>
      </c>
      <c r="E18" s="6">
        <v>10</v>
      </c>
      <c r="F18" s="6">
        <v>10</v>
      </c>
      <c r="G18" s="6"/>
      <c r="H18" s="6">
        <v>10</v>
      </c>
      <c r="I18" s="6">
        <f t="shared" si="3"/>
        <v>9.9599999999999991</v>
      </c>
      <c r="J18" s="6" t="s">
        <v>18</v>
      </c>
      <c r="K18" s="6">
        <v>1</v>
      </c>
      <c r="L18" s="6"/>
      <c r="M18" s="6"/>
      <c r="N18" s="7">
        <v>5</v>
      </c>
    </row>
    <row r="19" spans="1:14" x14ac:dyDescent="0.3">
      <c r="A19" s="56"/>
      <c r="B19" s="6">
        <v>12</v>
      </c>
      <c r="C19" s="6" t="s">
        <v>30</v>
      </c>
      <c r="D19" s="6">
        <v>9.7899999999999991</v>
      </c>
      <c r="E19" s="6">
        <v>10</v>
      </c>
      <c r="F19" s="6">
        <v>8</v>
      </c>
      <c r="G19" s="6"/>
      <c r="H19" s="6">
        <v>10</v>
      </c>
      <c r="I19" s="6">
        <f t="shared" si="3"/>
        <v>9.516</v>
      </c>
      <c r="J19" s="6" t="s">
        <v>36</v>
      </c>
      <c r="K19" s="6">
        <v>11</v>
      </c>
      <c r="L19" s="6"/>
      <c r="M19" s="6"/>
      <c r="N19" s="7">
        <v>4</v>
      </c>
    </row>
    <row r="20" spans="1:14" x14ac:dyDescent="0.3">
      <c r="A20" s="56"/>
      <c r="B20" s="6">
        <v>13</v>
      </c>
      <c r="C20" s="6" t="s">
        <v>31</v>
      </c>
      <c r="D20" s="6">
        <v>9.9</v>
      </c>
      <c r="E20" s="6">
        <v>10</v>
      </c>
      <c r="F20" s="6">
        <v>10</v>
      </c>
      <c r="G20" s="6"/>
      <c r="H20" s="6">
        <v>9</v>
      </c>
      <c r="I20" s="6">
        <f t="shared" si="3"/>
        <v>9.76</v>
      </c>
      <c r="J20" s="6" t="s">
        <v>18</v>
      </c>
      <c r="K20" s="6">
        <f>RANK(I20,$I$16:$I$34,0)</f>
        <v>2</v>
      </c>
      <c r="L20" s="6"/>
      <c r="M20" s="6"/>
      <c r="N20" s="7">
        <v>5</v>
      </c>
    </row>
    <row r="21" spans="1:14" x14ac:dyDescent="0.3">
      <c r="A21" s="56"/>
      <c r="B21" s="6">
        <v>14</v>
      </c>
      <c r="C21" s="6" t="s">
        <v>32</v>
      </c>
      <c r="D21" s="6">
        <v>8.9</v>
      </c>
      <c r="E21" s="6">
        <v>9.6</v>
      </c>
      <c r="F21" s="6">
        <v>10</v>
      </c>
      <c r="G21" s="6"/>
      <c r="H21" s="6">
        <v>10</v>
      </c>
      <c r="I21" s="6">
        <f t="shared" si="3"/>
        <v>9.48</v>
      </c>
      <c r="J21" s="6" t="s">
        <v>36</v>
      </c>
      <c r="K21" s="6">
        <v>12</v>
      </c>
      <c r="L21" s="6"/>
      <c r="M21" s="6"/>
      <c r="N21" s="7">
        <v>4</v>
      </c>
    </row>
    <row r="22" spans="1:14" x14ac:dyDescent="0.3">
      <c r="A22" s="56"/>
      <c r="B22" s="6">
        <v>15</v>
      </c>
      <c r="C22" s="6" t="s">
        <v>33</v>
      </c>
      <c r="D22" s="6">
        <v>9.1750000000000007</v>
      </c>
      <c r="E22" s="6">
        <v>10</v>
      </c>
      <c r="F22" s="6">
        <v>9</v>
      </c>
      <c r="G22" s="6"/>
      <c r="H22" s="6">
        <v>10</v>
      </c>
      <c r="I22" s="6">
        <f t="shared" si="3"/>
        <v>9.4700000000000006</v>
      </c>
      <c r="J22" s="6" t="s">
        <v>18</v>
      </c>
      <c r="K22" s="6">
        <v>10</v>
      </c>
      <c r="L22" s="6"/>
      <c r="M22" s="6"/>
      <c r="N22" s="7">
        <v>5</v>
      </c>
    </row>
    <row r="23" spans="1:14" x14ac:dyDescent="0.3">
      <c r="A23" s="56"/>
      <c r="B23" s="6">
        <v>16</v>
      </c>
      <c r="C23" s="6" t="s">
        <v>34</v>
      </c>
      <c r="D23" s="6">
        <v>9.125</v>
      </c>
      <c r="E23" s="6">
        <v>10</v>
      </c>
      <c r="F23" s="6">
        <v>6</v>
      </c>
      <c r="G23" s="6"/>
      <c r="H23" s="6">
        <v>10</v>
      </c>
      <c r="I23" s="6">
        <f t="shared" si="3"/>
        <v>8.85</v>
      </c>
      <c r="J23" s="6" t="s">
        <v>77</v>
      </c>
      <c r="K23" s="6">
        <f>RANK(I23,$I$16:$I$34,0)</f>
        <v>15</v>
      </c>
      <c r="L23" s="6"/>
      <c r="M23" s="6"/>
      <c r="N23" s="7">
        <v>2</v>
      </c>
    </row>
    <row r="24" spans="1:14" x14ac:dyDescent="0.3">
      <c r="A24" s="56"/>
      <c r="B24" s="6">
        <v>17</v>
      </c>
      <c r="C24" s="6" t="s">
        <v>35</v>
      </c>
      <c r="D24" s="6">
        <v>6.26</v>
      </c>
      <c r="E24" s="6">
        <v>9.2799999999999994</v>
      </c>
      <c r="F24" s="6">
        <v>4</v>
      </c>
      <c r="G24" s="6"/>
      <c r="H24" s="6">
        <v>10</v>
      </c>
      <c r="I24" s="6">
        <f t="shared" si="3"/>
        <v>7.1599999999999993</v>
      </c>
      <c r="J24" s="6" t="s">
        <v>78</v>
      </c>
      <c r="K24" s="6">
        <f>RANK(I24,$I$16:$I$34,0)</f>
        <v>19</v>
      </c>
      <c r="L24" s="6"/>
      <c r="M24" s="6"/>
      <c r="N24" s="7">
        <v>1</v>
      </c>
    </row>
    <row r="25" spans="1:14" x14ac:dyDescent="0.3">
      <c r="A25" s="56"/>
      <c r="B25" s="6">
        <v>18</v>
      </c>
      <c r="C25" s="6" t="s">
        <v>37</v>
      </c>
      <c r="D25" s="6">
        <v>9.6</v>
      </c>
      <c r="E25" s="6">
        <v>10</v>
      </c>
      <c r="F25" s="6">
        <v>9</v>
      </c>
      <c r="G25" s="6"/>
      <c r="H25" s="6">
        <v>10</v>
      </c>
      <c r="I25" s="6">
        <f t="shared" si="3"/>
        <v>9.64</v>
      </c>
      <c r="J25" s="6" t="s">
        <v>18</v>
      </c>
      <c r="K25" s="6">
        <f>RANK(I25,$I$16:$I$34,0)</f>
        <v>7</v>
      </c>
      <c r="L25" s="6"/>
      <c r="M25" s="6"/>
      <c r="N25" s="7">
        <v>5</v>
      </c>
    </row>
    <row r="26" spans="1:14" x14ac:dyDescent="0.3">
      <c r="A26" s="56"/>
      <c r="B26" s="6">
        <v>19</v>
      </c>
      <c r="C26" s="6" t="s">
        <v>38</v>
      </c>
      <c r="D26" s="6">
        <v>9.8149999999999995</v>
      </c>
      <c r="E26" s="6">
        <v>10</v>
      </c>
      <c r="F26" s="6">
        <v>9</v>
      </c>
      <c r="G26" s="6"/>
      <c r="H26" s="6">
        <v>10</v>
      </c>
      <c r="I26" s="6">
        <f t="shared" si="3"/>
        <v>9.7259999999999991</v>
      </c>
      <c r="J26" s="6" t="s">
        <v>18</v>
      </c>
      <c r="K26" s="6">
        <f>RANK(I26,$I$16:$I$34,0)</f>
        <v>4</v>
      </c>
      <c r="L26" s="6"/>
      <c r="M26" s="6"/>
      <c r="N26" s="7">
        <v>5</v>
      </c>
    </row>
    <row r="27" spans="1:14" x14ac:dyDescent="0.3">
      <c r="A27" s="56"/>
      <c r="B27" s="6">
        <v>20</v>
      </c>
      <c r="C27" s="6" t="s">
        <v>39</v>
      </c>
      <c r="D27" s="6">
        <v>9.7899999999999991</v>
      </c>
      <c r="E27" s="6">
        <v>10</v>
      </c>
      <c r="F27" s="6">
        <v>7</v>
      </c>
      <c r="G27" s="6"/>
      <c r="H27" s="6">
        <v>10</v>
      </c>
      <c r="I27" s="6">
        <f t="shared" si="3"/>
        <v>9.3159999999999989</v>
      </c>
      <c r="J27" s="6" t="s">
        <v>44</v>
      </c>
      <c r="K27" s="6">
        <v>14</v>
      </c>
      <c r="L27" s="6"/>
      <c r="M27" s="6"/>
      <c r="N27" s="7">
        <v>3</v>
      </c>
    </row>
    <row r="28" spans="1:14" x14ac:dyDescent="0.3">
      <c r="A28" s="56"/>
      <c r="B28" s="6">
        <v>21</v>
      </c>
      <c r="C28" s="6" t="s">
        <v>40</v>
      </c>
      <c r="D28" s="6">
        <v>9.58</v>
      </c>
      <c r="E28" s="6">
        <v>10</v>
      </c>
      <c r="F28" s="6">
        <v>9</v>
      </c>
      <c r="G28" s="6"/>
      <c r="H28" s="6">
        <v>10</v>
      </c>
      <c r="I28" s="6">
        <f t="shared" si="3"/>
        <v>9.6319999999999997</v>
      </c>
      <c r="J28" s="6" t="s">
        <v>18</v>
      </c>
      <c r="K28" s="6">
        <f>RANK(I28,$I$16:$I$34,0)</f>
        <v>8</v>
      </c>
      <c r="L28" s="6"/>
      <c r="M28" s="6"/>
      <c r="N28" s="7">
        <v>5</v>
      </c>
    </row>
    <row r="29" spans="1:14" x14ac:dyDescent="0.3">
      <c r="A29" s="56"/>
      <c r="B29" s="6">
        <v>22</v>
      </c>
      <c r="C29" s="6" t="s">
        <v>41</v>
      </c>
      <c r="D29" s="6">
        <v>9.49</v>
      </c>
      <c r="E29" s="6">
        <v>10</v>
      </c>
      <c r="F29" s="6">
        <v>8</v>
      </c>
      <c r="G29" s="6"/>
      <c r="H29" s="6">
        <v>10</v>
      </c>
      <c r="I29" s="6">
        <f t="shared" si="3"/>
        <v>9.3960000000000008</v>
      </c>
      <c r="J29" s="6" t="s">
        <v>36</v>
      </c>
      <c r="K29" s="6">
        <f>RANK(I29,$I$16:$I$34,0)</f>
        <v>13</v>
      </c>
      <c r="L29" s="6"/>
      <c r="M29" s="6"/>
      <c r="N29" s="7">
        <v>4</v>
      </c>
    </row>
    <row r="30" spans="1:14" x14ac:dyDescent="0.3">
      <c r="A30" s="56"/>
      <c r="B30" s="6">
        <v>23</v>
      </c>
      <c r="C30" s="6" t="s">
        <v>42</v>
      </c>
      <c r="D30" s="6">
        <v>9.9</v>
      </c>
      <c r="E30" s="6">
        <v>10</v>
      </c>
      <c r="F30" s="6">
        <v>9</v>
      </c>
      <c r="G30" s="6"/>
      <c r="H30" s="6">
        <v>10</v>
      </c>
      <c r="I30" s="6">
        <f t="shared" si="3"/>
        <v>9.76</v>
      </c>
      <c r="J30" s="6" t="s">
        <v>18</v>
      </c>
      <c r="K30" s="6">
        <f>RANK(I30,$I$16:$I$34,0)</f>
        <v>2</v>
      </c>
      <c r="L30" s="6"/>
      <c r="M30" s="6"/>
      <c r="N30" s="7">
        <v>5</v>
      </c>
    </row>
    <row r="31" spans="1:14" x14ac:dyDescent="0.3">
      <c r="A31" s="56"/>
      <c r="B31" s="6">
        <v>24</v>
      </c>
      <c r="C31" s="6" t="s">
        <v>43</v>
      </c>
      <c r="D31" s="6">
        <v>9.0124999999999993</v>
      </c>
      <c r="E31" s="6">
        <v>10</v>
      </c>
      <c r="F31" s="6">
        <v>5</v>
      </c>
      <c r="G31" s="6"/>
      <c r="H31" s="6">
        <v>10</v>
      </c>
      <c r="I31" s="6">
        <f t="shared" si="3"/>
        <v>8.6050000000000004</v>
      </c>
      <c r="J31" s="6" t="s">
        <v>78</v>
      </c>
      <c r="K31" s="6">
        <f>RANK(I31,$I$16:$I$34,0)</f>
        <v>16</v>
      </c>
      <c r="L31" s="6"/>
      <c r="M31" s="6"/>
      <c r="N31" s="7">
        <v>1</v>
      </c>
    </row>
    <row r="32" spans="1:14" x14ac:dyDescent="0.3">
      <c r="A32" s="56"/>
      <c r="B32" s="6">
        <v>25</v>
      </c>
      <c r="C32" s="6" t="s">
        <v>45</v>
      </c>
      <c r="D32" s="6">
        <v>8.7899999999999991</v>
      </c>
      <c r="E32" s="6">
        <v>10</v>
      </c>
      <c r="F32" s="6">
        <v>4</v>
      </c>
      <c r="G32" s="6"/>
      <c r="H32" s="6">
        <v>9</v>
      </c>
      <c r="I32" s="6">
        <f t="shared" si="3"/>
        <v>8.1159999999999997</v>
      </c>
      <c r="J32" s="6" t="s">
        <v>78</v>
      </c>
      <c r="K32" s="6">
        <f>RANK(I32,$I$16:$I$34,0)</f>
        <v>17</v>
      </c>
      <c r="L32" s="6"/>
      <c r="M32" s="6"/>
      <c r="N32" s="7">
        <v>1</v>
      </c>
    </row>
    <row r="33" spans="1:14" x14ac:dyDescent="0.3">
      <c r="A33" s="56"/>
      <c r="B33" s="6">
        <v>26</v>
      </c>
      <c r="C33" s="6" t="s">
        <v>46</v>
      </c>
      <c r="D33" s="6">
        <v>9.8000000000000007</v>
      </c>
      <c r="E33" s="6">
        <v>9.1</v>
      </c>
      <c r="F33" s="6">
        <v>9</v>
      </c>
      <c r="G33" s="6"/>
      <c r="H33" s="6">
        <v>10</v>
      </c>
      <c r="I33" s="6">
        <f t="shared" si="3"/>
        <v>9.5400000000000009</v>
      </c>
      <c r="J33" s="6" t="s">
        <v>18</v>
      </c>
      <c r="K33" s="6">
        <v>9</v>
      </c>
      <c r="L33" s="6"/>
      <c r="M33" s="6"/>
      <c r="N33" s="7">
        <v>5</v>
      </c>
    </row>
    <row r="34" spans="1:14" ht="15" thickBot="1" x14ac:dyDescent="0.35">
      <c r="A34" s="58"/>
      <c r="B34" s="13">
        <v>27</v>
      </c>
      <c r="C34" s="13" t="s">
        <v>47</v>
      </c>
      <c r="D34" s="13">
        <v>9</v>
      </c>
      <c r="E34" s="13">
        <v>10</v>
      </c>
      <c r="F34" s="13">
        <v>0</v>
      </c>
      <c r="G34" s="13"/>
      <c r="H34" s="13">
        <v>10</v>
      </c>
      <c r="I34" s="13">
        <f t="shared" si="3"/>
        <v>7.6</v>
      </c>
      <c r="J34" s="13" t="s">
        <v>78</v>
      </c>
      <c r="K34" s="13">
        <f>RANK(I34,$I$16:$I$34,0)</f>
        <v>18</v>
      </c>
      <c r="L34" s="13"/>
      <c r="M34" s="13"/>
      <c r="N34" s="14">
        <v>1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5" t="s">
        <v>82</v>
      </c>
      <c r="B36" s="48"/>
      <c r="C36" s="48"/>
      <c r="D36" s="49" t="s">
        <v>49</v>
      </c>
      <c r="E36" s="49"/>
      <c r="F36" s="49"/>
      <c r="G36" s="49"/>
      <c r="H36" s="49"/>
      <c r="I36" s="49"/>
      <c r="J36" s="49"/>
      <c r="K36" s="59" t="s">
        <v>50</v>
      </c>
      <c r="L36" s="59"/>
      <c r="M36" s="59"/>
      <c r="N36" s="59"/>
    </row>
    <row r="37" spans="1:14" x14ac:dyDescent="0.3">
      <c r="A37" s="15" t="s">
        <v>83</v>
      </c>
      <c r="B37" s="48"/>
      <c r="C37" s="48"/>
      <c r="D37" s="49" t="s">
        <v>52</v>
      </c>
      <c r="E37" s="49"/>
      <c r="F37" s="49"/>
      <c r="G37" s="49"/>
      <c r="H37" s="49"/>
      <c r="I37" s="49"/>
      <c r="J37" s="49"/>
      <c r="K37" s="1"/>
      <c r="L37" s="1"/>
      <c r="M37" s="1"/>
      <c r="N37" s="1"/>
    </row>
    <row r="38" spans="1:14" x14ac:dyDescent="0.3">
      <c r="A38" s="15" t="s">
        <v>84</v>
      </c>
      <c r="B38" s="16"/>
      <c r="C38" s="16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</row>
    <row r="39" spans="1:14" x14ac:dyDescent="0.3">
      <c r="A39" s="15" t="s">
        <v>85</v>
      </c>
      <c r="B39" s="16"/>
      <c r="C39" s="16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</row>
    <row r="40" spans="1:14" x14ac:dyDescent="0.3">
      <c r="A40" s="15" t="s">
        <v>86</v>
      </c>
      <c r="B40" s="16"/>
      <c r="C40" s="16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</row>
    <row r="41" spans="1:14" x14ac:dyDescent="0.3">
      <c r="A41" s="15" t="s">
        <v>56</v>
      </c>
      <c r="B41" s="17"/>
      <c r="C41" s="17"/>
      <c r="D41" s="49"/>
      <c r="E41" s="49"/>
      <c r="F41" s="49"/>
      <c r="G41" s="49"/>
      <c r="H41" s="49"/>
      <c r="I41" s="49"/>
      <c r="J41" s="49"/>
      <c r="K41" s="50" t="s">
        <v>57</v>
      </c>
      <c r="L41" s="50"/>
      <c r="M41" s="50"/>
      <c r="N41" s="50"/>
    </row>
  </sheetData>
  <sortState ref="B16:O34">
    <sortCondition ref="C16:C34"/>
  </sortState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zoomScale="85" zoomScaleNormal="85" workbookViewId="0">
      <selection activeCell="P30" sqref="P30"/>
    </sheetView>
  </sheetViews>
  <sheetFormatPr defaultRowHeight="14.4" x14ac:dyDescent="0.3"/>
  <cols>
    <col min="11" max="11" width="13.21875" customWidth="1"/>
  </cols>
  <sheetData>
    <row r="1" spans="1:14" x14ac:dyDescent="0.3">
      <c r="A1" s="60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61" t="s">
        <v>1</v>
      </c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0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62" t="s">
        <v>2</v>
      </c>
      <c r="B6" s="64" t="s">
        <v>3</v>
      </c>
      <c r="C6" s="66" t="s">
        <v>4</v>
      </c>
      <c r="D6" s="66" t="s">
        <v>5</v>
      </c>
      <c r="E6" s="66"/>
      <c r="F6" s="66"/>
      <c r="G6" s="66"/>
      <c r="H6" s="66"/>
      <c r="I6" s="66" t="s">
        <v>6</v>
      </c>
      <c r="J6" s="66" t="s">
        <v>7</v>
      </c>
      <c r="K6" s="66" t="s">
        <v>8</v>
      </c>
      <c r="L6" s="51" t="s">
        <v>9</v>
      </c>
      <c r="M6" s="51" t="s">
        <v>10</v>
      </c>
      <c r="N6" s="53" t="s">
        <v>5</v>
      </c>
    </row>
    <row r="7" spans="1:14" ht="42" thickBot="1" x14ac:dyDescent="0.35">
      <c r="A7" s="63"/>
      <c r="B7" s="65"/>
      <c r="C7" s="67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67"/>
      <c r="J7" s="67"/>
      <c r="K7" s="67"/>
      <c r="L7" s="52"/>
      <c r="M7" s="52"/>
      <c r="N7" s="54"/>
    </row>
    <row r="8" spans="1:14" x14ac:dyDescent="0.3">
      <c r="A8" s="55" t="s">
        <v>16</v>
      </c>
      <c r="B8" s="4">
        <v>1</v>
      </c>
      <c r="C8" s="4" t="s">
        <v>17</v>
      </c>
      <c r="D8" s="4">
        <v>10</v>
      </c>
      <c r="E8" s="4">
        <v>10</v>
      </c>
      <c r="F8" s="4">
        <v>10</v>
      </c>
      <c r="G8" s="4"/>
      <c r="H8" s="4">
        <v>10</v>
      </c>
      <c r="I8" s="4">
        <f t="shared" ref="I8:I15" si="0">((D8*2)+E8+F8+H8)/5</f>
        <v>10</v>
      </c>
      <c r="J8" s="4" t="s">
        <v>18</v>
      </c>
      <c r="K8" s="4">
        <f>RANK(I8,$I$8:$I$15,0)</f>
        <v>1</v>
      </c>
      <c r="L8" s="4"/>
      <c r="M8" s="4"/>
      <c r="N8" s="5">
        <v>5</v>
      </c>
    </row>
    <row r="9" spans="1:14" x14ac:dyDescent="0.3">
      <c r="A9" s="56"/>
      <c r="B9" s="6">
        <v>2</v>
      </c>
      <c r="C9" s="6" t="s">
        <v>19</v>
      </c>
      <c r="D9" s="6">
        <v>9.68</v>
      </c>
      <c r="E9" s="6">
        <v>10</v>
      </c>
      <c r="F9" s="6">
        <v>9</v>
      </c>
      <c r="G9" s="6"/>
      <c r="H9" s="6">
        <v>10</v>
      </c>
      <c r="I9" s="6">
        <f t="shared" si="0"/>
        <v>9.6720000000000006</v>
      </c>
      <c r="J9" s="6" t="s">
        <v>18</v>
      </c>
      <c r="K9" s="6">
        <f t="shared" ref="K9:K15" si="1">RANK(I9,$I$8:$I$15,0)</f>
        <v>7</v>
      </c>
      <c r="L9" s="6"/>
      <c r="M9" s="6"/>
      <c r="N9" s="7">
        <v>5</v>
      </c>
    </row>
    <row r="10" spans="1:14" x14ac:dyDescent="0.3">
      <c r="A10" s="56"/>
      <c r="B10" s="6">
        <v>3</v>
      </c>
      <c r="C10" s="6" t="s">
        <v>20</v>
      </c>
      <c r="D10" s="6">
        <v>9.89</v>
      </c>
      <c r="E10" s="6">
        <v>9.6</v>
      </c>
      <c r="F10" s="6">
        <v>9</v>
      </c>
      <c r="G10" s="6"/>
      <c r="H10" s="6">
        <v>10</v>
      </c>
      <c r="I10" s="6">
        <f t="shared" si="0"/>
        <v>9.6760000000000002</v>
      </c>
      <c r="J10" s="6" t="s">
        <v>18</v>
      </c>
      <c r="K10" s="6">
        <f t="shared" si="1"/>
        <v>6</v>
      </c>
      <c r="L10" s="6"/>
      <c r="M10" s="6"/>
      <c r="N10" s="7">
        <v>5</v>
      </c>
    </row>
    <row r="11" spans="1:14" x14ac:dyDescent="0.3">
      <c r="A11" s="56"/>
      <c r="B11" s="6">
        <v>4</v>
      </c>
      <c r="C11" s="6" t="s">
        <v>21</v>
      </c>
      <c r="D11" s="6">
        <v>9.7899999999999991</v>
      </c>
      <c r="E11" s="6">
        <v>10</v>
      </c>
      <c r="F11" s="6">
        <v>10</v>
      </c>
      <c r="G11" s="6"/>
      <c r="H11" s="6">
        <v>10</v>
      </c>
      <c r="I11" s="6">
        <f t="shared" si="0"/>
        <v>9.9160000000000004</v>
      </c>
      <c r="J11" s="6" t="s">
        <v>18</v>
      </c>
      <c r="K11" s="6">
        <f t="shared" si="1"/>
        <v>4</v>
      </c>
      <c r="L11" s="6"/>
      <c r="M11" s="6"/>
      <c r="N11" s="7">
        <v>5</v>
      </c>
    </row>
    <row r="12" spans="1:14" x14ac:dyDescent="0.3">
      <c r="A12" s="56"/>
      <c r="B12" s="6">
        <v>5</v>
      </c>
      <c r="C12" s="6" t="s">
        <v>22</v>
      </c>
      <c r="D12" s="6">
        <v>9.7899999999999991</v>
      </c>
      <c r="E12" s="6">
        <v>10</v>
      </c>
      <c r="F12" s="6">
        <v>10</v>
      </c>
      <c r="G12" s="6"/>
      <c r="H12" s="6">
        <v>10</v>
      </c>
      <c r="I12" s="6">
        <f t="shared" si="0"/>
        <v>9.9160000000000004</v>
      </c>
      <c r="J12" s="6" t="s">
        <v>18</v>
      </c>
      <c r="K12" s="6">
        <f t="shared" si="1"/>
        <v>4</v>
      </c>
      <c r="L12" s="6"/>
      <c r="M12" s="6"/>
      <c r="N12" s="7">
        <v>5</v>
      </c>
    </row>
    <row r="13" spans="1:14" x14ac:dyDescent="0.3">
      <c r="A13" s="56"/>
      <c r="B13" s="6">
        <v>6</v>
      </c>
      <c r="C13" s="6" t="s">
        <v>23</v>
      </c>
      <c r="D13" s="6">
        <v>10</v>
      </c>
      <c r="E13" s="6">
        <v>10</v>
      </c>
      <c r="F13" s="6">
        <v>10</v>
      </c>
      <c r="G13" s="6"/>
      <c r="H13" s="6">
        <v>10</v>
      </c>
      <c r="I13" s="6">
        <f t="shared" si="0"/>
        <v>10</v>
      </c>
      <c r="J13" s="6" t="s">
        <v>18</v>
      </c>
      <c r="K13" s="6">
        <f t="shared" si="1"/>
        <v>1</v>
      </c>
      <c r="L13" s="6"/>
      <c r="M13" s="6"/>
      <c r="N13" s="7">
        <v>5</v>
      </c>
    </row>
    <row r="14" spans="1:14" x14ac:dyDescent="0.3">
      <c r="A14" s="56"/>
      <c r="B14" s="6">
        <v>7</v>
      </c>
      <c r="C14" s="6" t="s">
        <v>24</v>
      </c>
      <c r="D14" s="6">
        <v>10</v>
      </c>
      <c r="E14" s="6">
        <v>10</v>
      </c>
      <c r="F14" s="6">
        <v>10</v>
      </c>
      <c r="G14" s="6"/>
      <c r="H14" s="6">
        <v>10</v>
      </c>
      <c r="I14" s="6">
        <f t="shared" si="0"/>
        <v>10</v>
      </c>
      <c r="J14" s="6" t="s">
        <v>18</v>
      </c>
      <c r="K14" s="6">
        <f t="shared" si="1"/>
        <v>1</v>
      </c>
      <c r="L14" s="6"/>
      <c r="M14" s="6"/>
      <c r="N14" s="7">
        <v>5</v>
      </c>
    </row>
    <row r="15" spans="1:14" ht="15" thickBot="1" x14ac:dyDescent="0.35">
      <c r="A15" s="58"/>
      <c r="B15" s="13">
        <v>8</v>
      </c>
      <c r="C15" s="13" t="s">
        <v>25</v>
      </c>
      <c r="D15" s="13">
        <v>9.89</v>
      </c>
      <c r="E15" s="13">
        <v>10</v>
      </c>
      <c r="F15" s="13">
        <v>8</v>
      </c>
      <c r="G15" s="13"/>
      <c r="H15" s="13">
        <v>10</v>
      </c>
      <c r="I15" s="13">
        <f t="shared" si="0"/>
        <v>9.5560000000000009</v>
      </c>
      <c r="J15" s="13" t="s">
        <v>36</v>
      </c>
      <c r="K15" s="13">
        <f t="shared" si="1"/>
        <v>8</v>
      </c>
      <c r="L15" s="13"/>
      <c r="M15" s="13"/>
      <c r="N15" s="14">
        <v>4</v>
      </c>
    </row>
    <row r="16" spans="1:14" x14ac:dyDescent="0.3">
      <c r="A16" s="68" t="s">
        <v>26</v>
      </c>
      <c r="B16" s="35">
        <v>9</v>
      </c>
      <c r="C16" s="35" t="s">
        <v>27</v>
      </c>
      <c r="D16" s="35">
        <v>9.375</v>
      </c>
      <c r="E16" s="35">
        <v>10</v>
      </c>
      <c r="F16" s="35">
        <v>10</v>
      </c>
      <c r="G16" s="35"/>
      <c r="H16" s="35">
        <v>10</v>
      </c>
      <c r="I16" s="35">
        <f t="shared" ref="I16:I34" si="2">((D16*2)+E16+F16+H16)/5</f>
        <v>9.75</v>
      </c>
      <c r="J16" s="35" t="s">
        <v>18</v>
      </c>
      <c r="K16" s="35">
        <f>RANK(I16,$I$16:$I$34,0)</f>
        <v>7</v>
      </c>
      <c r="L16" s="35"/>
      <c r="M16" s="35"/>
      <c r="N16" s="36">
        <v>5</v>
      </c>
    </row>
    <row r="17" spans="1:14" x14ac:dyDescent="0.3">
      <c r="A17" s="56"/>
      <c r="B17" s="6">
        <v>10</v>
      </c>
      <c r="C17" s="6" t="s">
        <v>28</v>
      </c>
      <c r="D17" s="6">
        <v>9.7899999999999991</v>
      </c>
      <c r="E17" s="6">
        <v>10</v>
      </c>
      <c r="F17" s="6">
        <v>9</v>
      </c>
      <c r="G17" s="6"/>
      <c r="H17" s="6">
        <v>10</v>
      </c>
      <c r="I17" s="6">
        <f t="shared" si="2"/>
        <v>9.7159999999999993</v>
      </c>
      <c r="J17" s="6" t="s">
        <v>18</v>
      </c>
      <c r="K17" s="6">
        <f>RANK(I17,$I$16:$I$34,0)</f>
        <v>8</v>
      </c>
      <c r="L17" s="6"/>
      <c r="M17" s="6"/>
      <c r="N17" s="7">
        <v>5</v>
      </c>
    </row>
    <row r="18" spans="1:14" x14ac:dyDescent="0.3">
      <c r="A18" s="56"/>
      <c r="B18" s="6">
        <v>11</v>
      </c>
      <c r="C18" s="6" t="s">
        <v>29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2"/>
        <v>10</v>
      </c>
      <c r="J18" s="6" t="s">
        <v>18</v>
      </c>
      <c r="K18" s="6">
        <f>RANK(I18,$I$16:$I$34,0)</f>
        <v>1</v>
      </c>
      <c r="L18" s="6"/>
      <c r="M18" s="6"/>
      <c r="N18" s="7">
        <v>5</v>
      </c>
    </row>
    <row r="19" spans="1:14" x14ac:dyDescent="0.3">
      <c r="A19" s="56"/>
      <c r="B19" s="6">
        <v>12</v>
      </c>
      <c r="C19" s="6" t="s">
        <v>30</v>
      </c>
      <c r="D19" s="6">
        <v>9.58</v>
      </c>
      <c r="E19" s="6">
        <v>10</v>
      </c>
      <c r="F19" s="6">
        <v>8</v>
      </c>
      <c r="G19" s="6"/>
      <c r="H19" s="6">
        <v>10</v>
      </c>
      <c r="I19" s="6">
        <f t="shared" si="2"/>
        <v>9.4319999999999986</v>
      </c>
      <c r="J19" s="6" t="s">
        <v>36</v>
      </c>
      <c r="K19" s="6">
        <v>14</v>
      </c>
      <c r="L19" s="6"/>
      <c r="M19" s="6"/>
      <c r="N19" s="7">
        <v>4</v>
      </c>
    </row>
    <row r="20" spans="1:14" x14ac:dyDescent="0.3">
      <c r="A20" s="56"/>
      <c r="B20" s="6">
        <v>13</v>
      </c>
      <c r="C20" s="6" t="s">
        <v>31</v>
      </c>
      <c r="D20" s="6">
        <v>9.89</v>
      </c>
      <c r="E20" s="6">
        <v>10</v>
      </c>
      <c r="F20" s="6">
        <v>9</v>
      </c>
      <c r="G20" s="6"/>
      <c r="H20" s="6">
        <v>10</v>
      </c>
      <c r="I20" s="6">
        <f t="shared" si="2"/>
        <v>9.7560000000000002</v>
      </c>
      <c r="J20" s="6" t="s">
        <v>18</v>
      </c>
      <c r="K20" s="6">
        <f>RANK(I20,$I$16:$I$34,0)</f>
        <v>6</v>
      </c>
      <c r="L20" s="6"/>
      <c r="M20" s="6"/>
      <c r="N20" s="7">
        <v>5</v>
      </c>
    </row>
    <row r="21" spans="1:14" x14ac:dyDescent="0.3">
      <c r="A21" s="56"/>
      <c r="B21" s="6">
        <v>14</v>
      </c>
      <c r="C21" s="6" t="s">
        <v>32</v>
      </c>
      <c r="D21" s="6">
        <v>9.68</v>
      </c>
      <c r="E21" s="6">
        <v>9.4</v>
      </c>
      <c r="F21" s="6">
        <v>9</v>
      </c>
      <c r="G21" s="6"/>
      <c r="H21" s="6">
        <v>10</v>
      </c>
      <c r="I21" s="6">
        <f t="shared" si="2"/>
        <v>9.5519999999999996</v>
      </c>
      <c r="J21" s="6" t="s">
        <v>18</v>
      </c>
      <c r="K21" s="6">
        <v>16</v>
      </c>
      <c r="L21" s="6"/>
      <c r="M21" s="6"/>
      <c r="N21" s="7">
        <v>5</v>
      </c>
    </row>
    <row r="22" spans="1:14" x14ac:dyDescent="0.3">
      <c r="A22" s="56"/>
      <c r="B22" s="6">
        <v>15</v>
      </c>
      <c r="C22" s="6" t="s">
        <v>33</v>
      </c>
      <c r="D22" s="6">
        <v>9.375</v>
      </c>
      <c r="E22" s="6">
        <v>9.1999999999999993</v>
      </c>
      <c r="F22" s="6">
        <v>10</v>
      </c>
      <c r="G22" s="6"/>
      <c r="H22" s="6">
        <v>10</v>
      </c>
      <c r="I22" s="6">
        <f t="shared" si="2"/>
        <v>9.59</v>
      </c>
      <c r="J22" s="6" t="s">
        <v>18</v>
      </c>
      <c r="K22" s="6">
        <v>15</v>
      </c>
      <c r="L22" s="6"/>
      <c r="M22" s="6"/>
      <c r="N22" s="7">
        <v>5</v>
      </c>
    </row>
    <row r="23" spans="1:14" x14ac:dyDescent="0.3">
      <c r="A23" s="56"/>
      <c r="B23" s="6">
        <v>16</v>
      </c>
      <c r="C23" s="6" t="s">
        <v>34</v>
      </c>
      <c r="D23" s="6">
        <v>8.9499999999999993</v>
      </c>
      <c r="E23" s="6">
        <v>10</v>
      </c>
      <c r="F23" s="6">
        <v>9</v>
      </c>
      <c r="G23" s="6"/>
      <c r="H23" s="6">
        <v>9</v>
      </c>
      <c r="I23" s="6">
        <f t="shared" si="2"/>
        <v>9.18</v>
      </c>
      <c r="J23" s="6" t="s">
        <v>36</v>
      </c>
      <c r="K23" s="6">
        <v>17</v>
      </c>
      <c r="L23" s="6"/>
      <c r="M23" s="6"/>
      <c r="N23" s="7">
        <v>4</v>
      </c>
    </row>
    <row r="24" spans="1:14" x14ac:dyDescent="0.3">
      <c r="A24" s="56"/>
      <c r="B24" s="6">
        <v>17</v>
      </c>
      <c r="C24" s="6" t="s">
        <v>35</v>
      </c>
      <c r="D24" s="6">
        <v>6.67</v>
      </c>
      <c r="E24" s="6">
        <v>10</v>
      </c>
      <c r="F24" s="6">
        <v>7</v>
      </c>
      <c r="G24" s="6"/>
      <c r="H24" s="6">
        <v>10</v>
      </c>
      <c r="I24" s="6">
        <f t="shared" si="2"/>
        <v>8.0680000000000014</v>
      </c>
      <c r="J24" s="6" t="s">
        <v>77</v>
      </c>
      <c r="K24" s="6">
        <v>18</v>
      </c>
      <c r="L24" s="6"/>
      <c r="M24" s="6"/>
      <c r="N24" s="7">
        <v>2</v>
      </c>
    </row>
    <row r="25" spans="1:14" x14ac:dyDescent="0.3">
      <c r="A25" s="56"/>
      <c r="B25" s="6">
        <v>18</v>
      </c>
      <c r="C25" s="6" t="s">
        <v>37</v>
      </c>
      <c r="D25" s="6">
        <v>9.7899999999999991</v>
      </c>
      <c r="E25" s="6">
        <v>10</v>
      </c>
      <c r="F25" s="6">
        <v>10</v>
      </c>
      <c r="G25" s="6"/>
      <c r="H25" s="6">
        <v>10</v>
      </c>
      <c r="I25" s="6">
        <f t="shared" si="2"/>
        <v>9.9160000000000004</v>
      </c>
      <c r="J25" s="6" t="s">
        <v>18</v>
      </c>
      <c r="K25" s="6">
        <f>RANK(I25,$I$16:$I$34,0)</f>
        <v>3</v>
      </c>
      <c r="L25" s="6"/>
      <c r="M25" s="6"/>
      <c r="N25" s="7">
        <v>5</v>
      </c>
    </row>
    <row r="26" spans="1:14" x14ac:dyDescent="0.3">
      <c r="A26" s="56"/>
      <c r="B26" s="6">
        <v>19</v>
      </c>
      <c r="C26" s="6" t="s">
        <v>38</v>
      </c>
      <c r="D26" s="6">
        <v>9.89</v>
      </c>
      <c r="E26" s="6">
        <v>10</v>
      </c>
      <c r="F26" s="6">
        <v>10</v>
      </c>
      <c r="G26" s="6"/>
      <c r="H26" s="6">
        <v>10</v>
      </c>
      <c r="I26" s="6">
        <f t="shared" si="2"/>
        <v>9.9559999999999995</v>
      </c>
      <c r="J26" s="6" t="s">
        <v>18</v>
      </c>
      <c r="K26" s="6">
        <f>RANK(I26,$I$16:$I$34,0)</f>
        <v>2</v>
      </c>
      <c r="L26" s="6"/>
      <c r="M26" s="6"/>
      <c r="N26" s="7">
        <v>5</v>
      </c>
    </row>
    <row r="27" spans="1:14" x14ac:dyDescent="0.3">
      <c r="A27" s="56"/>
      <c r="B27" s="6">
        <v>20</v>
      </c>
      <c r="C27" s="6" t="s">
        <v>39</v>
      </c>
      <c r="D27" s="6">
        <v>9.375</v>
      </c>
      <c r="E27" s="6">
        <v>10</v>
      </c>
      <c r="F27" s="6">
        <v>9</v>
      </c>
      <c r="G27" s="6"/>
      <c r="H27" s="6">
        <v>10</v>
      </c>
      <c r="I27" s="6">
        <f t="shared" si="2"/>
        <v>9.5500000000000007</v>
      </c>
      <c r="J27" s="6" t="s">
        <v>18</v>
      </c>
      <c r="K27" s="6">
        <v>10</v>
      </c>
      <c r="L27" s="6"/>
      <c r="M27" s="6"/>
      <c r="N27" s="7">
        <v>5</v>
      </c>
    </row>
    <row r="28" spans="1:14" x14ac:dyDescent="0.3">
      <c r="A28" s="56"/>
      <c r="B28" s="6">
        <v>21</v>
      </c>
      <c r="C28" s="6" t="s">
        <v>40</v>
      </c>
      <c r="D28" s="6">
        <v>9.27</v>
      </c>
      <c r="E28" s="6">
        <v>10</v>
      </c>
      <c r="F28" s="6">
        <v>10</v>
      </c>
      <c r="G28" s="6"/>
      <c r="H28" s="6">
        <v>10</v>
      </c>
      <c r="I28" s="6">
        <f t="shared" si="2"/>
        <v>9.7080000000000002</v>
      </c>
      <c r="J28" s="6" t="s">
        <v>18</v>
      </c>
      <c r="K28" s="6">
        <f>RANK(I28,$I$16:$I$34,0)</f>
        <v>9</v>
      </c>
      <c r="L28" s="6"/>
      <c r="M28" s="6"/>
      <c r="N28" s="7">
        <v>5</v>
      </c>
    </row>
    <row r="29" spans="1:14" x14ac:dyDescent="0.3">
      <c r="A29" s="56"/>
      <c r="B29" s="6">
        <v>22</v>
      </c>
      <c r="C29" s="6" t="s">
        <v>41</v>
      </c>
      <c r="D29" s="6">
        <v>9.68</v>
      </c>
      <c r="E29" s="6">
        <v>10</v>
      </c>
      <c r="F29" s="6">
        <v>10</v>
      </c>
      <c r="G29" s="6"/>
      <c r="H29" s="6">
        <v>10</v>
      </c>
      <c r="I29" s="6">
        <f t="shared" si="2"/>
        <v>9.8719999999999999</v>
      </c>
      <c r="J29" s="6" t="s">
        <v>18</v>
      </c>
      <c r="K29" s="6">
        <f>RANK(I29,$I$16:$I$34,0)</f>
        <v>5</v>
      </c>
      <c r="L29" s="6"/>
      <c r="M29" s="6"/>
      <c r="N29" s="7">
        <v>5</v>
      </c>
    </row>
    <row r="30" spans="1:14" x14ac:dyDescent="0.3">
      <c r="A30" s="56"/>
      <c r="B30" s="6">
        <v>23</v>
      </c>
      <c r="C30" s="6" t="s">
        <v>42</v>
      </c>
      <c r="D30" s="6">
        <v>9.7899999999999991</v>
      </c>
      <c r="E30" s="6">
        <v>10</v>
      </c>
      <c r="F30" s="6">
        <v>10</v>
      </c>
      <c r="G30" s="6"/>
      <c r="H30" s="6">
        <v>10</v>
      </c>
      <c r="I30" s="6">
        <f t="shared" si="2"/>
        <v>9.9160000000000004</v>
      </c>
      <c r="J30" s="6" t="s">
        <v>18</v>
      </c>
      <c r="K30" s="6">
        <f>RANK(I30,$I$16:$I$34,0)</f>
        <v>3</v>
      </c>
      <c r="L30" s="6"/>
      <c r="M30" s="6"/>
      <c r="N30" s="7">
        <v>5</v>
      </c>
    </row>
    <row r="31" spans="1:14" x14ac:dyDescent="0.3">
      <c r="A31" s="56"/>
      <c r="B31" s="6">
        <v>24</v>
      </c>
      <c r="C31" s="6" t="s">
        <v>43</v>
      </c>
      <c r="D31" s="6">
        <v>9.89</v>
      </c>
      <c r="E31" s="6">
        <v>10</v>
      </c>
      <c r="F31" s="6">
        <v>8</v>
      </c>
      <c r="G31" s="6"/>
      <c r="H31" s="6">
        <v>10</v>
      </c>
      <c r="I31" s="6">
        <f t="shared" si="2"/>
        <v>9.5560000000000009</v>
      </c>
      <c r="J31" s="6" t="s">
        <v>36</v>
      </c>
      <c r="K31" s="6">
        <v>13</v>
      </c>
      <c r="L31" s="6"/>
      <c r="M31" s="6"/>
      <c r="N31" s="7">
        <v>4</v>
      </c>
    </row>
    <row r="32" spans="1:14" x14ac:dyDescent="0.3">
      <c r="A32" s="56"/>
      <c r="B32" s="6">
        <v>25</v>
      </c>
      <c r="C32" s="6" t="s">
        <v>45</v>
      </c>
      <c r="D32" s="6">
        <v>10</v>
      </c>
      <c r="E32" s="6">
        <v>10</v>
      </c>
      <c r="F32" s="6">
        <v>8</v>
      </c>
      <c r="G32" s="6"/>
      <c r="H32" s="6">
        <v>10</v>
      </c>
      <c r="I32" s="6">
        <f t="shared" si="2"/>
        <v>9.6</v>
      </c>
      <c r="J32" s="6" t="s">
        <v>36</v>
      </c>
      <c r="K32" s="6">
        <v>12</v>
      </c>
      <c r="L32" s="6"/>
      <c r="M32" s="6"/>
      <c r="N32" s="7">
        <v>4</v>
      </c>
    </row>
    <row r="33" spans="1:14" x14ac:dyDescent="0.3">
      <c r="A33" s="56"/>
      <c r="B33" s="6">
        <v>26</v>
      </c>
      <c r="C33" s="6" t="s">
        <v>46</v>
      </c>
      <c r="D33" s="6">
        <v>9.06</v>
      </c>
      <c r="E33" s="6">
        <v>10</v>
      </c>
      <c r="F33" s="6">
        <v>9</v>
      </c>
      <c r="G33" s="6"/>
      <c r="H33" s="6">
        <v>10</v>
      </c>
      <c r="I33" s="6">
        <f t="shared" si="2"/>
        <v>9.4240000000000013</v>
      </c>
      <c r="J33" s="6" t="s">
        <v>18</v>
      </c>
      <c r="K33" s="6">
        <v>11</v>
      </c>
      <c r="L33" s="6"/>
      <c r="M33" s="6"/>
      <c r="N33" s="7">
        <v>5</v>
      </c>
    </row>
    <row r="34" spans="1:14" ht="15" thickBot="1" x14ac:dyDescent="0.35">
      <c r="A34" s="58"/>
      <c r="B34" s="13">
        <v>27</v>
      </c>
      <c r="C34" s="13" t="s">
        <v>47</v>
      </c>
      <c r="D34" s="13">
        <v>9.89</v>
      </c>
      <c r="E34" s="13">
        <v>10</v>
      </c>
      <c r="F34" s="13">
        <v>5</v>
      </c>
      <c r="G34" s="13"/>
      <c r="H34" s="13">
        <v>10</v>
      </c>
      <c r="I34" s="13">
        <f t="shared" si="2"/>
        <v>8.9559999999999995</v>
      </c>
      <c r="J34" s="13" t="s">
        <v>78</v>
      </c>
      <c r="K34" s="13">
        <v>19</v>
      </c>
      <c r="L34" s="13"/>
      <c r="M34" s="13"/>
      <c r="N34" s="14">
        <v>1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5" t="s">
        <v>48</v>
      </c>
      <c r="B36" s="48"/>
      <c r="C36" s="48"/>
      <c r="D36" s="49" t="s">
        <v>49</v>
      </c>
      <c r="E36" s="49"/>
      <c r="F36" s="49"/>
      <c r="G36" s="49"/>
      <c r="H36" s="49"/>
      <c r="I36" s="49"/>
      <c r="J36" s="49"/>
      <c r="K36" s="59" t="s">
        <v>50</v>
      </c>
      <c r="L36" s="59"/>
      <c r="M36" s="59"/>
      <c r="N36" s="59"/>
    </row>
    <row r="37" spans="1:14" x14ac:dyDescent="0.3">
      <c r="A37" s="15" t="s">
        <v>51</v>
      </c>
      <c r="B37" s="48"/>
      <c r="C37" s="48"/>
      <c r="D37" s="49" t="s">
        <v>52</v>
      </c>
      <c r="E37" s="49"/>
      <c r="F37" s="49"/>
      <c r="G37" s="49"/>
      <c r="H37" s="49"/>
      <c r="I37" s="49"/>
      <c r="J37" s="49"/>
      <c r="K37" s="1"/>
      <c r="L37" s="1"/>
      <c r="M37" s="1"/>
      <c r="N37" s="1"/>
    </row>
    <row r="38" spans="1:14" x14ac:dyDescent="0.3">
      <c r="A38" s="15" t="s">
        <v>53</v>
      </c>
      <c r="B38" s="16"/>
      <c r="C38" s="16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</row>
    <row r="39" spans="1:14" x14ac:dyDescent="0.3">
      <c r="A39" s="15" t="s">
        <v>54</v>
      </c>
      <c r="B39" s="16"/>
      <c r="C39" s="16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</row>
    <row r="40" spans="1:14" x14ac:dyDescent="0.3">
      <c r="A40" s="15" t="s">
        <v>55</v>
      </c>
      <c r="B40" s="16"/>
      <c r="C40" s="16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</row>
    <row r="41" spans="1:14" x14ac:dyDescent="0.3">
      <c r="A41" s="15" t="s">
        <v>56</v>
      </c>
      <c r="B41" s="17"/>
      <c r="C41" s="17"/>
      <c r="D41" s="49"/>
      <c r="E41" s="49"/>
      <c r="F41" s="49"/>
      <c r="G41" s="49"/>
      <c r="H41" s="49"/>
      <c r="I41" s="49"/>
      <c r="J41" s="49"/>
      <c r="K41" s="50" t="s">
        <v>57</v>
      </c>
      <c r="L41" s="50"/>
      <c r="M41" s="50"/>
      <c r="N41" s="50"/>
    </row>
  </sheetData>
  <sortState ref="B16:N34">
    <sortCondition ref="C16:C34"/>
  </sortState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1" workbookViewId="0">
      <selection activeCell="V19" sqref="V19"/>
    </sheetView>
  </sheetViews>
  <sheetFormatPr defaultRowHeight="14.4" x14ac:dyDescent="0.3"/>
  <cols>
    <col min="11" max="11" width="13.21875" customWidth="1"/>
  </cols>
  <sheetData>
    <row r="1" spans="1:14" x14ac:dyDescent="0.3">
      <c r="A1" s="60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61" t="s">
        <v>1</v>
      </c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62" t="s">
        <v>2</v>
      </c>
      <c r="B6" s="64" t="s">
        <v>3</v>
      </c>
      <c r="C6" s="66" t="s">
        <v>4</v>
      </c>
      <c r="D6" s="66" t="s">
        <v>5</v>
      </c>
      <c r="E6" s="66"/>
      <c r="F6" s="66"/>
      <c r="G6" s="66"/>
      <c r="H6" s="66"/>
      <c r="I6" s="66" t="s">
        <v>6</v>
      </c>
      <c r="J6" s="66" t="s">
        <v>7</v>
      </c>
      <c r="K6" s="66" t="s">
        <v>8</v>
      </c>
      <c r="L6" s="51" t="s">
        <v>9</v>
      </c>
      <c r="M6" s="51" t="s">
        <v>10</v>
      </c>
      <c r="N6" s="53" t="s">
        <v>5</v>
      </c>
    </row>
    <row r="7" spans="1:14" ht="42" thickBot="1" x14ac:dyDescent="0.35">
      <c r="A7" s="63"/>
      <c r="B7" s="65"/>
      <c r="C7" s="67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67"/>
      <c r="J7" s="67"/>
      <c r="K7" s="67"/>
      <c r="L7" s="52"/>
      <c r="M7" s="52"/>
      <c r="N7" s="54"/>
    </row>
    <row r="8" spans="1:14" x14ac:dyDescent="0.3">
      <c r="A8" s="55" t="s">
        <v>16</v>
      </c>
      <c r="B8" s="4">
        <v>1</v>
      </c>
      <c r="C8" s="4" t="s">
        <v>17</v>
      </c>
      <c r="D8" s="4"/>
      <c r="E8" s="4"/>
      <c r="F8" s="4"/>
      <c r="G8" s="4"/>
      <c r="H8" s="4"/>
      <c r="I8" s="4">
        <f t="shared" ref="I8:I34" si="0">((D8*2)+E8+F8+H8)/5</f>
        <v>0</v>
      </c>
      <c r="J8" s="4"/>
      <c r="K8" s="4"/>
      <c r="L8" s="4"/>
      <c r="M8" s="4"/>
      <c r="N8" s="5"/>
    </row>
    <row r="9" spans="1:14" x14ac:dyDescent="0.3">
      <c r="A9" s="56"/>
      <c r="B9" s="6">
        <v>2</v>
      </c>
      <c r="C9" s="6" t="s">
        <v>19</v>
      </c>
      <c r="D9" s="6"/>
      <c r="E9" s="6"/>
      <c r="F9" s="6"/>
      <c r="G9" s="6"/>
      <c r="H9" s="6"/>
      <c r="I9" s="6">
        <f t="shared" si="0"/>
        <v>0</v>
      </c>
      <c r="J9" s="6"/>
      <c r="K9" s="6"/>
      <c r="L9" s="6"/>
      <c r="M9" s="6"/>
      <c r="N9" s="7"/>
    </row>
    <row r="10" spans="1:14" x14ac:dyDescent="0.3">
      <c r="A10" s="56"/>
      <c r="B10" s="6">
        <v>3</v>
      </c>
      <c r="C10" s="6" t="s">
        <v>20</v>
      </c>
      <c r="D10" s="6"/>
      <c r="E10" s="6"/>
      <c r="F10" s="6"/>
      <c r="G10" s="6"/>
      <c r="H10" s="6"/>
      <c r="I10" s="6">
        <f t="shared" si="0"/>
        <v>0</v>
      </c>
      <c r="J10" s="6"/>
      <c r="K10" s="6"/>
      <c r="L10" s="6"/>
      <c r="M10" s="6"/>
      <c r="N10" s="7"/>
    </row>
    <row r="11" spans="1:14" x14ac:dyDescent="0.3">
      <c r="A11" s="56"/>
      <c r="B11" s="6">
        <v>4</v>
      </c>
      <c r="C11" s="6" t="s">
        <v>21</v>
      </c>
      <c r="D11" s="6"/>
      <c r="E11" s="6"/>
      <c r="F11" s="6"/>
      <c r="G11" s="6"/>
      <c r="H11" s="6"/>
      <c r="I11" s="6">
        <f t="shared" si="0"/>
        <v>0</v>
      </c>
      <c r="J11" s="6"/>
      <c r="K11" s="6"/>
      <c r="L11" s="6"/>
      <c r="M11" s="6"/>
      <c r="N11" s="7"/>
    </row>
    <row r="12" spans="1:14" x14ac:dyDescent="0.3">
      <c r="A12" s="56"/>
      <c r="B12" s="6">
        <v>5</v>
      </c>
      <c r="C12" s="6" t="s">
        <v>22</v>
      </c>
      <c r="D12" s="6"/>
      <c r="E12" s="6"/>
      <c r="F12" s="6"/>
      <c r="G12" s="6"/>
      <c r="H12" s="6"/>
      <c r="I12" s="6">
        <f t="shared" si="0"/>
        <v>0</v>
      </c>
      <c r="J12" s="6"/>
      <c r="K12" s="6"/>
      <c r="L12" s="6"/>
      <c r="M12" s="6"/>
      <c r="N12" s="7"/>
    </row>
    <row r="13" spans="1:14" x14ac:dyDescent="0.3">
      <c r="A13" s="56"/>
      <c r="B13" s="6">
        <v>6</v>
      </c>
      <c r="C13" s="6" t="s">
        <v>23</v>
      </c>
      <c r="D13" s="6"/>
      <c r="E13" s="6"/>
      <c r="F13" s="6"/>
      <c r="G13" s="6"/>
      <c r="H13" s="6"/>
      <c r="I13" s="6">
        <f t="shared" si="0"/>
        <v>0</v>
      </c>
      <c r="J13" s="6"/>
      <c r="K13" s="6"/>
      <c r="L13" s="6"/>
      <c r="M13" s="6"/>
      <c r="N13" s="7"/>
    </row>
    <row r="14" spans="1:14" x14ac:dyDescent="0.3">
      <c r="A14" s="56"/>
      <c r="B14" s="6">
        <v>7</v>
      </c>
      <c r="C14" s="6" t="s">
        <v>24</v>
      </c>
      <c r="D14" s="6"/>
      <c r="E14" s="6"/>
      <c r="F14" s="6"/>
      <c r="G14" s="6"/>
      <c r="H14" s="6"/>
      <c r="I14" s="6">
        <f t="shared" si="0"/>
        <v>0</v>
      </c>
      <c r="J14" s="6"/>
      <c r="K14" s="6"/>
      <c r="L14" s="6"/>
      <c r="M14" s="6"/>
      <c r="N14" s="7"/>
    </row>
    <row r="15" spans="1:14" ht="15" thickBot="1" x14ac:dyDescent="0.35">
      <c r="A15" s="57"/>
      <c r="B15" s="8">
        <v>8</v>
      </c>
      <c r="C15" s="8" t="s">
        <v>25</v>
      </c>
      <c r="D15" s="8"/>
      <c r="E15" s="8"/>
      <c r="F15" s="8"/>
      <c r="G15" s="8"/>
      <c r="H15" s="8"/>
      <c r="I15" s="8">
        <f t="shared" si="0"/>
        <v>0</v>
      </c>
      <c r="J15" s="8"/>
      <c r="K15" s="8"/>
      <c r="L15" s="8"/>
      <c r="M15" s="8"/>
      <c r="N15" s="9"/>
    </row>
    <row r="16" spans="1:14" x14ac:dyDescent="0.3">
      <c r="A16" s="55" t="s">
        <v>26</v>
      </c>
      <c r="B16" s="4">
        <v>9</v>
      </c>
      <c r="C16" s="4" t="s">
        <v>27</v>
      </c>
      <c r="D16" s="4"/>
      <c r="E16" s="4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5"/>
    </row>
    <row r="17" spans="1:14" x14ac:dyDescent="0.3">
      <c r="A17" s="56"/>
      <c r="B17" s="6">
        <v>10</v>
      </c>
      <c r="C17" s="6" t="s">
        <v>28</v>
      </c>
      <c r="D17" s="6"/>
      <c r="E17" s="6"/>
      <c r="F17" s="6"/>
      <c r="G17" s="6"/>
      <c r="H17" s="6"/>
      <c r="I17" s="6">
        <f t="shared" si="0"/>
        <v>0</v>
      </c>
      <c r="J17" s="6"/>
      <c r="K17" s="6"/>
      <c r="L17" s="6"/>
      <c r="M17" s="6"/>
      <c r="N17" s="7"/>
    </row>
    <row r="18" spans="1:14" x14ac:dyDescent="0.3">
      <c r="A18" s="56"/>
      <c r="B18" s="6">
        <v>11</v>
      </c>
      <c r="C18" s="6" t="s">
        <v>29</v>
      </c>
      <c r="D18" s="6"/>
      <c r="E18" s="6"/>
      <c r="F18" s="6"/>
      <c r="G18" s="6"/>
      <c r="H18" s="6"/>
      <c r="I18" s="6">
        <f t="shared" si="0"/>
        <v>0</v>
      </c>
      <c r="J18" s="6"/>
      <c r="K18" s="6"/>
      <c r="L18" s="6"/>
      <c r="M18" s="6"/>
      <c r="N18" s="7"/>
    </row>
    <row r="19" spans="1:14" x14ac:dyDescent="0.3">
      <c r="A19" s="56"/>
      <c r="B19" s="6">
        <v>12</v>
      </c>
      <c r="C19" s="6" t="s">
        <v>30</v>
      </c>
      <c r="D19" s="6"/>
      <c r="E19" s="6"/>
      <c r="F19" s="6"/>
      <c r="G19" s="6"/>
      <c r="H19" s="6"/>
      <c r="I19" s="6">
        <f t="shared" si="0"/>
        <v>0</v>
      </c>
      <c r="J19" s="6"/>
      <c r="K19" s="6"/>
      <c r="L19" s="6"/>
      <c r="M19" s="6"/>
      <c r="N19" s="7"/>
    </row>
    <row r="20" spans="1:14" x14ac:dyDescent="0.3">
      <c r="A20" s="56"/>
      <c r="B20" s="6">
        <v>13</v>
      </c>
      <c r="C20" s="6" t="s">
        <v>31</v>
      </c>
      <c r="D20" s="6"/>
      <c r="E20" s="6"/>
      <c r="F20" s="6"/>
      <c r="G20" s="6"/>
      <c r="H20" s="6"/>
      <c r="I20" s="6">
        <f t="shared" si="0"/>
        <v>0</v>
      </c>
      <c r="J20" s="6"/>
      <c r="K20" s="6"/>
      <c r="L20" s="6"/>
      <c r="M20" s="6"/>
      <c r="N20" s="7"/>
    </row>
    <row r="21" spans="1:14" x14ac:dyDescent="0.3">
      <c r="A21" s="56"/>
      <c r="B21" s="6">
        <v>14</v>
      </c>
      <c r="C21" s="6" t="s">
        <v>32</v>
      </c>
      <c r="D21" s="6"/>
      <c r="E21" s="6"/>
      <c r="F21" s="6"/>
      <c r="G21" s="6"/>
      <c r="H21" s="6"/>
      <c r="I21" s="6">
        <f t="shared" si="0"/>
        <v>0</v>
      </c>
      <c r="J21" s="6"/>
      <c r="K21" s="6"/>
      <c r="L21" s="6"/>
      <c r="M21" s="6"/>
      <c r="N21" s="7"/>
    </row>
    <row r="22" spans="1:14" x14ac:dyDescent="0.3">
      <c r="A22" s="56"/>
      <c r="B22" s="6">
        <v>15</v>
      </c>
      <c r="C22" s="6" t="s">
        <v>33</v>
      </c>
      <c r="D22" s="6"/>
      <c r="E22" s="6"/>
      <c r="F22" s="6"/>
      <c r="G22" s="6"/>
      <c r="H22" s="6"/>
      <c r="I22" s="6">
        <f t="shared" si="0"/>
        <v>0</v>
      </c>
      <c r="J22" s="6"/>
      <c r="K22" s="6"/>
      <c r="L22" s="6"/>
      <c r="M22" s="6"/>
      <c r="N22" s="7"/>
    </row>
    <row r="23" spans="1:14" x14ac:dyDescent="0.3">
      <c r="A23" s="56"/>
      <c r="B23" s="6">
        <v>16</v>
      </c>
      <c r="C23" s="6" t="s">
        <v>34</v>
      </c>
      <c r="D23" s="6"/>
      <c r="E23" s="6"/>
      <c r="F23" s="6"/>
      <c r="G23" s="6"/>
      <c r="H23" s="6"/>
      <c r="I23" s="6">
        <f t="shared" si="0"/>
        <v>0</v>
      </c>
      <c r="J23" s="6"/>
      <c r="K23" s="6"/>
      <c r="L23" s="6"/>
      <c r="M23" s="6"/>
      <c r="N23" s="7"/>
    </row>
    <row r="24" spans="1:14" x14ac:dyDescent="0.3">
      <c r="A24" s="56"/>
      <c r="B24" s="6">
        <v>17</v>
      </c>
      <c r="C24" s="6" t="s">
        <v>35</v>
      </c>
      <c r="D24" s="6"/>
      <c r="E24" s="6"/>
      <c r="F24" s="6"/>
      <c r="G24" s="6"/>
      <c r="H24" s="6"/>
      <c r="I24" s="6">
        <f t="shared" si="0"/>
        <v>0</v>
      </c>
      <c r="J24" s="6"/>
      <c r="K24" s="6"/>
      <c r="L24" s="6"/>
      <c r="M24" s="6"/>
      <c r="N24" s="7"/>
    </row>
    <row r="25" spans="1:14" x14ac:dyDescent="0.3">
      <c r="A25" s="56"/>
      <c r="B25" s="6">
        <v>18</v>
      </c>
      <c r="C25" s="6" t="s">
        <v>37</v>
      </c>
      <c r="D25" s="6"/>
      <c r="E25" s="6"/>
      <c r="F25" s="6"/>
      <c r="G25" s="6"/>
      <c r="H25" s="6"/>
      <c r="I25" s="6">
        <f t="shared" si="0"/>
        <v>0</v>
      </c>
      <c r="J25" s="6"/>
      <c r="K25" s="6"/>
      <c r="L25" s="6"/>
      <c r="M25" s="6"/>
      <c r="N25" s="7"/>
    </row>
    <row r="26" spans="1:14" x14ac:dyDescent="0.3">
      <c r="A26" s="56"/>
      <c r="B26" s="6">
        <v>19</v>
      </c>
      <c r="C26" s="6" t="s">
        <v>38</v>
      </c>
      <c r="D26" s="6"/>
      <c r="E26" s="6"/>
      <c r="F26" s="6"/>
      <c r="G26" s="6"/>
      <c r="H26" s="6"/>
      <c r="I26" s="6">
        <f t="shared" si="0"/>
        <v>0</v>
      </c>
      <c r="J26" s="6"/>
      <c r="K26" s="6"/>
      <c r="L26" s="6"/>
      <c r="M26" s="6"/>
      <c r="N26" s="7"/>
    </row>
    <row r="27" spans="1:14" x14ac:dyDescent="0.3">
      <c r="A27" s="56"/>
      <c r="B27" s="6">
        <v>20</v>
      </c>
      <c r="C27" s="6" t="s">
        <v>39</v>
      </c>
      <c r="D27" s="6"/>
      <c r="E27" s="6"/>
      <c r="F27" s="6"/>
      <c r="G27" s="6"/>
      <c r="H27" s="6"/>
      <c r="I27" s="6">
        <f t="shared" si="0"/>
        <v>0</v>
      </c>
      <c r="J27" s="6"/>
      <c r="K27" s="6"/>
      <c r="L27" s="6"/>
      <c r="M27" s="6"/>
      <c r="N27" s="7"/>
    </row>
    <row r="28" spans="1:14" x14ac:dyDescent="0.3">
      <c r="A28" s="56"/>
      <c r="B28" s="6">
        <v>21</v>
      </c>
      <c r="C28" s="6" t="s">
        <v>40</v>
      </c>
      <c r="D28" s="6"/>
      <c r="E28" s="6"/>
      <c r="F28" s="6"/>
      <c r="G28" s="6"/>
      <c r="H28" s="6"/>
      <c r="I28" s="6">
        <f t="shared" si="0"/>
        <v>0</v>
      </c>
      <c r="J28" s="6"/>
      <c r="K28" s="6"/>
      <c r="L28" s="6"/>
      <c r="M28" s="6"/>
      <c r="N28" s="7"/>
    </row>
    <row r="29" spans="1:14" x14ac:dyDescent="0.3">
      <c r="A29" s="56"/>
      <c r="B29" s="6">
        <v>22</v>
      </c>
      <c r="C29" s="6" t="s">
        <v>41</v>
      </c>
      <c r="D29" s="6"/>
      <c r="E29" s="6"/>
      <c r="F29" s="6"/>
      <c r="G29" s="6"/>
      <c r="H29" s="6"/>
      <c r="I29" s="6">
        <f t="shared" si="0"/>
        <v>0</v>
      </c>
      <c r="J29" s="6"/>
      <c r="K29" s="6"/>
      <c r="L29" s="6"/>
      <c r="M29" s="6"/>
      <c r="N29" s="7"/>
    </row>
    <row r="30" spans="1:14" x14ac:dyDescent="0.3">
      <c r="A30" s="56"/>
      <c r="B30" s="6">
        <v>23</v>
      </c>
      <c r="C30" s="6" t="s">
        <v>42</v>
      </c>
      <c r="D30" s="6"/>
      <c r="E30" s="6"/>
      <c r="F30" s="6"/>
      <c r="G30" s="6"/>
      <c r="H30" s="6"/>
      <c r="I30" s="6">
        <f t="shared" si="0"/>
        <v>0</v>
      </c>
      <c r="J30" s="6"/>
      <c r="K30" s="6"/>
      <c r="L30" s="6"/>
      <c r="M30" s="6"/>
      <c r="N30" s="7"/>
    </row>
    <row r="31" spans="1:14" x14ac:dyDescent="0.3">
      <c r="A31" s="56"/>
      <c r="B31" s="6">
        <v>24</v>
      </c>
      <c r="C31" s="6" t="s">
        <v>43</v>
      </c>
      <c r="D31" s="6"/>
      <c r="E31" s="6"/>
      <c r="F31" s="6"/>
      <c r="G31" s="6"/>
      <c r="H31" s="6"/>
      <c r="I31" s="6">
        <f t="shared" si="0"/>
        <v>0</v>
      </c>
      <c r="J31" s="6"/>
      <c r="K31" s="6"/>
      <c r="L31" s="6"/>
      <c r="M31" s="6"/>
      <c r="N31" s="7"/>
    </row>
    <row r="32" spans="1:14" x14ac:dyDescent="0.3">
      <c r="A32" s="56"/>
      <c r="B32" s="6">
        <v>25</v>
      </c>
      <c r="C32" s="6" t="s">
        <v>45</v>
      </c>
      <c r="D32" s="6"/>
      <c r="E32" s="6"/>
      <c r="F32" s="6"/>
      <c r="G32" s="6"/>
      <c r="H32" s="6"/>
      <c r="I32" s="6">
        <f t="shared" si="0"/>
        <v>0</v>
      </c>
      <c r="J32" s="6"/>
      <c r="K32" s="6"/>
      <c r="L32" s="6"/>
      <c r="M32" s="6"/>
      <c r="N32" s="7"/>
    </row>
    <row r="33" spans="1:14" x14ac:dyDescent="0.3">
      <c r="A33" s="56"/>
      <c r="B33" s="6">
        <v>26</v>
      </c>
      <c r="C33" s="6" t="s">
        <v>46</v>
      </c>
      <c r="D33" s="6"/>
      <c r="E33" s="6"/>
      <c r="F33" s="6"/>
      <c r="G33" s="6"/>
      <c r="H33" s="6"/>
      <c r="I33" s="6">
        <f t="shared" si="0"/>
        <v>0</v>
      </c>
      <c r="J33" s="6"/>
      <c r="K33" s="6"/>
      <c r="L33" s="6"/>
      <c r="M33" s="6"/>
      <c r="N33" s="7"/>
    </row>
    <row r="34" spans="1:14" ht="15" thickBot="1" x14ac:dyDescent="0.35">
      <c r="A34" s="58"/>
      <c r="B34" s="13">
        <v>27</v>
      </c>
      <c r="C34" s="13" t="s">
        <v>47</v>
      </c>
      <c r="D34" s="13"/>
      <c r="E34" s="13"/>
      <c r="F34" s="13"/>
      <c r="G34" s="13"/>
      <c r="H34" s="13"/>
      <c r="I34" s="13">
        <f t="shared" si="0"/>
        <v>0</v>
      </c>
      <c r="J34" s="13"/>
      <c r="K34" s="13"/>
      <c r="L34" s="13"/>
      <c r="M34" s="13"/>
      <c r="N34" s="14"/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5" t="s">
        <v>48</v>
      </c>
      <c r="B36" s="48"/>
      <c r="C36" s="48"/>
      <c r="D36" s="49" t="s">
        <v>49</v>
      </c>
      <c r="E36" s="49"/>
      <c r="F36" s="49"/>
      <c r="G36" s="49"/>
      <c r="H36" s="49"/>
      <c r="I36" s="49"/>
      <c r="J36" s="49"/>
      <c r="K36" s="59" t="s">
        <v>50</v>
      </c>
      <c r="L36" s="59"/>
      <c r="M36" s="59"/>
      <c r="N36" s="59"/>
    </row>
    <row r="37" spans="1:14" x14ac:dyDescent="0.3">
      <c r="A37" s="15" t="s">
        <v>51</v>
      </c>
      <c r="B37" s="48"/>
      <c r="C37" s="48"/>
      <c r="D37" s="49" t="s">
        <v>52</v>
      </c>
      <c r="E37" s="49"/>
      <c r="F37" s="49"/>
      <c r="G37" s="49"/>
      <c r="H37" s="49"/>
      <c r="I37" s="49"/>
      <c r="J37" s="49"/>
      <c r="K37" s="1"/>
      <c r="L37" s="1"/>
      <c r="M37" s="1"/>
      <c r="N37" s="1"/>
    </row>
    <row r="38" spans="1:14" x14ac:dyDescent="0.3">
      <c r="A38" s="15" t="s">
        <v>53</v>
      </c>
      <c r="B38" s="16"/>
      <c r="C38" s="16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</row>
    <row r="39" spans="1:14" x14ac:dyDescent="0.3">
      <c r="A39" s="15" t="s">
        <v>54</v>
      </c>
      <c r="B39" s="16"/>
      <c r="C39" s="16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</row>
    <row r="40" spans="1:14" x14ac:dyDescent="0.3">
      <c r="A40" s="15" t="s">
        <v>55</v>
      </c>
      <c r="B40" s="16"/>
      <c r="C40" s="16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</row>
    <row r="41" spans="1:14" x14ac:dyDescent="0.3">
      <c r="A41" s="15" t="s">
        <v>56</v>
      </c>
      <c r="B41" s="17"/>
      <c r="C41" s="17"/>
      <c r="D41" s="49"/>
      <c r="E41" s="49"/>
      <c r="F41" s="49"/>
      <c r="G41" s="49"/>
      <c r="H41" s="49"/>
      <c r="I41" s="49"/>
      <c r="J41" s="49"/>
      <c r="K41" s="50" t="s">
        <v>57</v>
      </c>
      <c r="L41" s="50"/>
      <c r="M41" s="50"/>
      <c r="N41" s="50"/>
    </row>
  </sheetData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P26" sqref="P26"/>
    </sheetView>
  </sheetViews>
  <sheetFormatPr defaultRowHeight="14.4" x14ac:dyDescent="0.3"/>
  <cols>
    <col min="11" max="11" width="13.21875" customWidth="1"/>
  </cols>
  <sheetData>
    <row r="1" spans="1:14" x14ac:dyDescent="0.3">
      <c r="A1" s="60" t="s">
        <v>0</v>
      </c>
      <c r="B1" s="60"/>
      <c r="C1" s="60"/>
      <c r="D1" s="6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61" t="s">
        <v>1</v>
      </c>
      <c r="B2" s="61"/>
      <c r="C2" s="61"/>
      <c r="D2" s="6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0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62" t="s">
        <v>2</v>
      </c>
      <c r="B6" s="64" t="s">
        <v>3</v>
      </c>
      <c r="C6" s="66" t="s">
        <v>4</v>
      </c>
      <c r="D6" s="66" t="s">
        <v>5</v>
      </c>
      <c r="E6" s="66"/>
      <c r="F6" s="66"/>
      <c r="G6" s="66"/>
      <c r="H6" s="66"/>
      <c r="I6" s="66" t="s">
        <v>6</v>
      </c>
      <c r="J6" s="66" t="s">
        <v>7</v>
      </c>
      <c r="K6" s="66" t="s">
        <v>8</v>
      </c>
      <c r="L6" s="51" t="s">
        <v>9</v>
      </c>
      <c r="M6" s="51" t="s">
        <v>10</v>
      </c>
      <c r="N6" s="53" t="s">
        <v>5</v>
      </c>
    </row>
    <row r="7" spans="1:14" ht="42" thickBot="1" x14ac:dyDescent="0.35">
      <c r="A7" s="63"/>
      <c r="B7" s="65"/>
      <c r="C7" s="67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67"/>
      <c r="J7" s="67"/>
      <c r="K7" s="67"/>
      <c r="L7" s="52"/>
      <c r="M7" s="52"/>
      <c r="N7" s="54"/>
    </row>
    <row r="8" spans="1:14" x14ac:dyDescent="0.3">
      <c r="A8" s="55" t="s">
        <v>16</v>
      </c>
      <c r="B8" s="4">
        <v>1</v>
      </c>
      <c r="C8" s="4" t="s">
        <v>17</v>
      </c>
      <c r="D8" s="4"/>
      <c r="E8" s="4"/>
      <c r="F8" s="4"/>
      <c r="G8" s="4"/>
      <c r="H8" s="4"/>
      <c r="I8" s="4">
        <f t="shared" ref="I8:I34" si="0">((D8*2)+E8+F8+H8)/5</f>
        <v>0</v>
      </c>
      <c r="J8" s="4"/>
      <c r="K8" s="4"/>
      <c r="L8" s="4"/>
      <c r="M8" s="4"/>
      <c r="N8" s="5"/>
    </row>
    <row r="9" spans="1:14" x14ac:dyDescent="0.3">
      <c r="A9" s="56"/>
      <c r="B9" s="6">
        <v>2</v>
      </c>
      <c r="C9" s="6" t="s">
        <v>19</v>
      </c>
      <c r="D9" s="6"/>
      <c r="E9" s="6"/>
      <c r="F9" s="6"/>
      <c r="G9" s="6"/>
      <c r="H9" s="6"/>
      <c r="I9" s="6">
        <f t="shared" si="0"/>
        <v>0</v>
      </c>
      <c r="J9" s="6"/>
      <c r="K9" s="6"/>
      <c r="L9" s="6"/>
      <c r="M9" s="6"/>
      <c r="N9" s="7"/>
    </row>
    <row r="10" spans="1:14" x14ac:dyDescent="0.3">
      <c r="A10" s="56"/>
      <c r="B10" s="6">
        <v>3</v>
      </c>
      <c r="C10" s="6" t="s">
        <v>20</v>
      </c>
      <c r="D10" s="6"/>
      <c r="E10" s="6"/>
      <c r="F10" s="6"/>
      <c r="G10" s="6"/>
      <c r="H10" s="6"/>
      <c r="I10" s="6">
        <f t="shared" si="0"/>
        <v>0</v>
      </c>
      <c r="J10" s="6"/>
      <c r="K10" s="6"/>
      <c r="L10" s="6"/>
      <c r="M10" s="6"/>
      <c r="N10" s="7"/>
    </row>
    <row r="11" spans="1:14" x14ac:dyDescent="0.3">
      <c r="A11" s="56"/>
      <c r="B11" s="6">
        <v>4</v>
      </c>
      <c r="C11" s="6" t="s">
        <v>21</v>
      </c>
      <c r="D11" s="6"/>
      <c r="E11" s="6"/>
      <c r="F11" s="6"/>
      <c r="G11" s="6"/>
      <c r="H11" s="6"/>
      <c r="I11" s="6">
        <f t="shared" si="0"/>
        <v>0</v>
      </c>
      <c r="J11" s="6"/>
      <c r="K11" s="6"/>
      <c r="L11" s="6"/>
      <c r="M11" s="6"/>
      <c r="N11" s="7"/>
    </row>
    <row r="12" spans="1:14" x14ac:dyDescent="0.3">
      <c r="A12" s="56"/>
      <c r="B12" s="6">
        <v>5</v>
      </c>
      <c r="C12" s="6" t="s">
        <v>22</v>
      </c>
      <c r="D12" s="6"/>
      <c r="E12" s="6"/>
      <c r="F12" s="6"/>
      <c r="G12" s="6"/>
      <c r="H12" s="6"/>
      <c r="I12" s="6">
        <f t="shared" si="0"/>
        <v>0</v>
      </c>
      <c r="J12" s="6"/>
      <c r="K12" s="6"/>
      <c r="L12" s="6"/>
      <c r="M12" s="6"/>
      <c r="N12" s="7"/>
    </row>
    <row r="13" spans="1:14" x14ac:dyDescent="0.3">
      <c r="A13" s="56"/>
      <c r="B13" s="6">
        <v>6</v>
      </c>
      <c r="C13" s="6" t="s">
        <v>23</v>
      </c>
      <c r="D13" s="6"/>
      <c r="E13" s="6"/>
      <c r="F13" s="6"/>
      <c r="G13" s="6"/>
      <c r="H13" s="6"/>
      <c r="I13" s="6">
        <f t="shared" si="0"/>
        <v>0</v>
      </c>
      <c r="J13" s="6"/>
      <c r="K13" s="6"/>
      <c r="L13" s="6"/>
      <c r="M13" s="6"/>
      <c r="N13" s="7"/>
    </row>
    <row r="14" spans="1:14" x14ac:dyDescent="0.3">
      <c r="A14" s="56"/>
      <c r="B14" s="6">
        <v>7</v>
      </c>
      <c r="C14" s="6" t="s">
        <v>24</v>
      </c>
      <c r="D14" s="6"/>
      <c r="E14" s="6"/>
      <c r="F14" s="6"/>
      <c r="G14" s="6"/>
      <c r="H14" s="6"/>
      <c r="I14" s="6">
        <f t="shared" si="0"/>
        <v>0</v>
      </c>
      <c r="J14" s="6"/>
      <c r="K14" s="6"/>
      <c r="L14" s="6"/>
      <c r="M14" s="6"/>
      <c r="N14" s="7"/>
    </row>
    <row r="15" spans="1:14" ht="15" thickBot="1" x14ac:dyDescent="0.35">
      <c r="A15" s="58"/>
      <c r="B15" s="13">
        <v>8</v>
      </c>
      <c r="C15" s="13" t="s">
        <v>25</v>
      </c>
      <c r="D15" s="13"/>
      <c r="E15" s="13"/>
      <c r="F15" s="13"/>
      <c r="G15" s="13"/>
      <c r="H15" s="13"/>
      <c r="I15" s="13">
        <f t="shared" si="0"/>
        <v>0</v>
      </c>
      <c r="J15" s="13"/>
      <c r="K15" s="13"/>
      <c r="L15" s="13"/>
      <c r="M15" s="13"/>
      <c r="N15" s="14"/>
    </row>
    <row r="16" spans="1:14" x14ac:dyDescent="0.3">
      <c r="A16" s="68" t="s">
        <v>26</v>
      </c>
      <c r="B16" s="35">
        <v>9</v>
      </c>
      <c r="C16" s="35" t="s">
        <v>27</v>
      </c>
      <c r="D16" s="35"/>
      <c r="E16" s="35"/>
      <c r="F16" s="35"/>
      <c r="G16" s="35"/>
      <c r="H16" s="35"/>
      <c r="I16" s="35">
        <f t="shared" si="0"/>
        <v>0</v>
      </c>
      <c r="J16" s="35"/>
      <c r="K16" s="35"/>
      <c r="L16" s="35"/>
      <c r="M16" s="35"/>
      <c r="N16" s="36"/>
    </row>
    <row r="17" spans="1:14" x14ac:dyDescent="0.3">
      <c r="A17" s="56"/>
      <c r="B17" s="6">
        <v>10</v>
      </c>
      <c r="C17" s="6" t="s">
        <v>28</v>
      </c>
      <c r="D17" s="6"/>
      <c r="E17" s="6"/>
      <c r="F17" s="6"/>
      <c r="G17" s="6"/>
      <c r="H17" s="6"/>
      <c r="I17" s="6">
        <f t="shared" si="0"/>
        <v>0</v>
      </c>
      <c r="J17" s="6"/>
      <c r="K17" s="6"/>
      <c r="L17" s="6"/>
      <c r="M17" s="6"/>
      <c r="N17" s="7"/>
    </row>
    <row r="18" spans="1:14" x14ac:dyDescent="0.3">
      <c r="A18" s="56"/>
      <c r="B18" s="6">
        <v>11</v>
      </c>
      <c r="C18" s="6" t="s">
        <v>29</v>
      </c>
      <c r="D18" s="6"/>
      <c r="E18" s="6"/>
      <c r="F18" s="6"/>
      <c r="G18" s="6"/>
      <c r="H18" s="6"/>
      <c r="I18" s="6">
        <f t="shared" si="0"/>
        <v>0</v>
      </c>
      <c r="J18" s="6"/>
      <c r="K18" s="6"/>
      <c r="L18" s="6"/>
      <c r="M18" s="6"/>
      <c r="N18" s="7"/>
    </row>
    <row r="19" spans="1:14" x14ac:dyDescent="0.3">
      <c r="A19" s="56"/>
      <c r="B19" s="6">
        <v>12</v>
      </c>
      <c r="C19" s="6" t="s">
        <v>30</v>
      </c>
      <c r="D19" s="6"/>
      <c r="E19" s="6"/>
      <c r="F19" s="6"/>
      <c r="G19" s="6"/>
      <c r="H19" s="6"/>
      <c r="I19" s="6">
        <f t="shared" si="0"/>
        <v>0</v>
      </c>
      <c r="J19" s="6"/>
      <c r="K19" s="6"/>
      <c r="L19" s="6"/>
      <c r="M19" s="6"/>
      <c r="N19" s="7"/>
    </row>
    <row r="20" spans="1:14" x14ac:dyDescent="0.3">
      <c r="A20" s="56"/>
      <c r="B20" s="6">
        <v>13</v>
      </c>
      <c r="C20" s="6" t="s">
        <v>31</v>
      </c>
      <c r="D20" s="6"/>
      <c r="E20" s="6"/>
      <c r="F20" s="6"/>
      <c r="G20" s="6"/>
      <c r="H20" s="6"/>
      <c r="I20" s="6">
        <f t="shared" si="0"/>
        <v>0</v>
      </c>
      <c r="J20" s="6"/>
      <c r="K20" s="6"/>
      <c r="L20" s="6"/>
      <c r="M20" s="6"/>
      <c r="N20" s="7"/>
    </row>
    <row r="21" spans="1:14" x14ac:dyDescent="0.3">
      <c r="A21" s="56"/>
      <c r="B21" s="6">
        <v>14</v>
      </c>
      <c r="C21" s="6" t="s">
        <v>32</v>
      </c>
      <c r="D21" s="6"/>
      <c r="E21" s="6"/>
      <c r="F21" s="6"/>
      <c r="G21" s="6"/>
      <c r="H21" s="6"/>
      <c r="I21" s="6">
        <f t="shared" si="0"/>
        <v>0</v>
      </c>
      <c r="J21" s="6"/>
      <c r="K21" s="6"/>
      <c r="L21" s="6"/>
      <c r="M21" s="6"/>
      <c r="N21" s="7"/>
    </row>
    <row r="22" spans="1:14" x14ac:dyDescent="0.3">
      <c r="A22" s="56"/>
      <c r="B22" s="6">
        <v>15</v>
      </c>
      <c r="C22" s="6" t="s">
        <v>33</v>
      </c>
      <c r="D22" s="6"/>
      <c r="E22" s="6"/>
      <c r="F22" s="6"/>
      <c r="G22" s="6"/>
      <c r="H22" s="6"/>
      <c r="I22" s="6">
        <f t="shared" si="0"/>
        <v>0</v>
      </c>
      <c r="J22" s="6"/>
      <c r="K22" s="6"/>
      <c r="L22" s="6"/>
      <c r="M22" s="6"/>
      <c r="N22" s="7"/>
    </row>
    <row r="23" spans="1:14" x14ac:dyDescent="0.3">
      <c r="A23" s="56"/>
      <c r="B23" s="6">
        <v>16</v>
      </c>
      <c r="C23" s="6" t="s">
        <v>34</v>
      </c>
      <c r="D23" s="6"/>
      <c r="E23" s="6"/>
      <c r="F23" s="6"/>
      <c r="G23" s="6"/>
      <c r="H23" s="6"/>
      <c r="I23" s="6">
        <f t="shared" si="0"/>
        <v>0</v>
      </c>
      <c r="J23" s="6"/>
      <c r="K23" s="6"/>
      <c r="L23" s="6"/>
      <c r="M23" s="6"/>
      <c r="N23" s="7"/>
    </row>
    <row r="24" spans="1:14" x14ac:dyDescent="0.3">
      <c r="A24" s="56"/>
      <c r="B24" s="6">
        <v>17</v>
      </c>
      <c r="C24" s="6" t="s">
        <v>35</v>
      </c>
      <c r="D24" s="6"/>
      <c r="E24" s="6"/>
      <c r="F24" s="6"/>
      <c r="G24" s="6"/>
      <c r="H24" s="6"/>
      <c r="I24" s="6">
        <f t="shared" si="0"/>
        <v>0</v>
      </c>
      <c r="J24" s="6"/>
      <c r="K24" s="6"/>
      <c r="L24" s="6"/>
      <c r="M24" s="6"/>
      <c r="N24" s="7"/>
    </row>
    <row r="25" spans="1:14" x14ac:dyDescent="0.3">
      <c r="A25" s="56"/>
      <c r="B25" s="6">
        <v>18</v>
      </c>
      <c r="C25" s="6" t="s">
        <v>37</v>
      </c>
      <c r="D25" s="6"/>
      <c r="E25" s="6"/>
      <c r="F25" s="6"/>
      <c r="G25" s="6"/>
      <c r="H25" s="6"/>
      <c r="I25" s="6">
        <f t="shared" si="0"/>
        <v>0</v>
      </c>
      <c r="J25" s="6"/>
      <c r="K25" s="6"/>
      <c r="L25" s="6"/>
      <c r="M25" s="6"/>
      <c r="N25" s="7"/>
    </row>
    <row r="26" spans="1:14" x14ac:dyDescent="0.3">
      <c r="A26" s="56"/>
      <c r="B26" s="6">
        <v>19</v>
      </c>
      <c r="C26" s="6" t="s">
        <v>38</v>
      </c>
      <c r="D26" s="6"/>
      <c r="E26" s="6"/>
      <c r="F26" s="6"/>
      <c r="G26" s="6"/>
      <c r="H26" s="6"/>
      <c r="I26" s="6">
        <f t="shared" si="0"/>
        <v>0</v>
      </c>
      <c r="J26" s="6"/>
      <c r="K26" s="6"/>
      <c r="L26" s="6"/>
      <c r="M26" s="6"/>
      <c r="N26" s="7"/>
    </row>
    <row r="27" spans="1:14" x14ac:dyDescent="0.3">
      <c r="A27" s="56"/>
      <c r="B27" s="6">
        <v>20</v>
      </c>
      <c r="C27" s="6" t="s">
        <v>39</v>
      </c>
      <c r="D27" s="6"/>
      <c r="E27" s="6"/>
      <c r="F27" s="6"/>
      <c r="G27" s="6"/>
      <c r="H27" s="6"/>
      <c r="I27" s="6">
        <f t="shared" si="0"/>
        <v>0</v>
      </c>
      <c r="J27" s="6"/>
      <c r="K27" s="6"/>
      <c r="L27" s="6"/>
      <c r="M27" s="6"/>
      <c r="N27" s="7"/>
    </row>
    <row r="28" spans="1:14" x14ac:dyDescent="0.3">
      <c r="A28" s="56"/>
      <c r="B28" s="6">
        <v>21</v>
      </c>
      <c r="C28" s="6" t="s">
        <v>40</v>
      </c>
      <c r="D28" s="6"/>
      <c r="E28" s="6"/>
      <c r="F28" s="6"/>
      <c r="G28" s="6"/>
      <c r="H28" s="6"/>
      <c r="I28" s="6">
        <f t="shared" si="0"/>
        <v>0</v>
      </c>
      <c r="J28" s="6"/>
      <c r="K28" s="6"/>
      <c r="L28" s="6"/>
      <c r="M28" s="6"/>
      <c r="N28" s="7"/>
    </row>
    <row r="29" spans="1:14" x14ac:dyDescent="0.3">
      <c r="A29" s="56"/>
      <c r="B29" s="6">
        <v>22</v>
      </c>
      <c r="C29" s="6" t="s">
        <v>41</v>
      </c>
      <c r="D29" s="6"/>
      <c r="E29" s="6"/>
      <c r="F29" s="6"/>
      <c r="G29" s="6"/>
      <c r="H29" s="6"/>
      <c r="I29" s="6">
        <f t="shared" si="0"/>
        <v>0</v>
      </c>
      <c r="J29" s="6"/>
      <c r="K29" s="6"/>
      <c r="L29" s="6"/>
      <c r="M29" s="6"/>
      <c r="N29" s="7"/>
    </row>
    <row r="30" spans="1:14" x14ac:dyDescent="0.3">
      <c r="A30" s="56"/>
      <c r="B30" s="6">
        <v>23</v>
      </c>
      <c r="C30" s="6" t="s">
        <v>42</v>
      </c>
      <c r="D30" s="6"/>
      <c r="E30" s="6"/>
      <c r="F30" s="6"/>
      <c r="G30" s="6"/>
      <c r="H30" s="6"/>
      <c r="I30" s="6">
        <f t="shared" si="0"/>
        <v>0</v>
      </c>
      <c r="J30" s="6"/>
      <c r="K30" s="6"/>
      <c r="L30" s="6"/>
      <c r="M30" s="6"/>
      <c r="N30" s="7"/>
    </row>
    <row r="31" spans="1:14" x14ac:dyDescent="0.3">
      <c r="A31" s="56"/>
      <c r="B31" s="6">
        <v>24</v>
      </c>
      <c r="C31" s="6" t="s">
        <v>43</v>
      </c>
      <c r="D31" s="6"/>
      <c r="E31" s="6"/>
      <c r="F31" s="6"/>
      <c r="G31" s="6"/>
      <c r="H31" s="6"/>
      <c r="I31" s="6">
        <f t="shared" si="0"/>
        <v>0</v>
      </c>
      <c r="J31" s="6"/>
      <c r="K31" s="6"/>
      <c r="L31" s="6"/>
      <c r="M31" s="6"/>
      <c r="N31" s="7"/>
    </row>
    <row r="32" spans="1:14" x14ac:dyDescent="0.3">
      <c r="A32" s="56"/>
      <c r="B32" s="6">
        <v>25</v>
      </c>
      <c r="C32" s="6" t="s">
        <v>45</v>
      </c>
      <c r="D32" s="6"/>
      <c r="E32" s="6"/>
      <c r="F32" s="6"/>
      <c r="G32" s="6"/>
      <c r="H32" s="6"/>
      <c r="I32" s="6">
        <f t="shared" si="0"/>
        <v>0</v>
      </c>
      <c r="J32" s="6"/>
      <c r="K32" s="6"/>
      <c r="L32" s="6"/>
      <c r="M32" s="6"/>
      <c r="N32" s="7"/>
    </row>
    <row r="33" spans="1:14" x14ac:dyDescent="0.3">
      <c r="A33" s="56"/>
      <c r="B33" s="6">
        <v>26</v>
      </c>
      <c r="C33" s="6" t="s">
        <v>46</v>
      </c>
      <c r="D33" s="6"/>
      <c r="E33" s="6"/>
      <c r="F33" s="6"/>
      <c r="G33" s="6"/>
      <c r="H33" s="6"/>
      <c r="I33" s="6">
        <f t="shared" si="0"/>
        <v>0</v>
      </c>
      <c r="J33" s="6"/>
      <c r="K33" s="6"/>
      <c r="L33" s="6"/>
      <c r="M33" s="6"/>
      <c r="N33" s="7"/>
    </row>
    <row r="34" spans="1:14" ht="15" thickBot="1" x14ac:dyDescent="0.35">
      <c r="A34" s="58"/>
      <c r="B34" s="13">
        <v>27</v>
      </c>
      <c r="C34" s="13" t="s">
        <v>47</v>
      </c>
      <c r="D34" s="13"/>
      <c r="E34" s="13"/>
      <c r="F34" s="13"/>
      <c r="G34" s="13"/>
      <c r="H34" s="13"/>
      <c r="I34" s="13">
        <f t="shared" si="0"/>
        <v>0</v>
      </c>
      <c r="J34" s="13"/>
      <c r="K34" s="13"/>
      <c r="L34" s="13"/>
      <c r="M34" s="13"/>
      <c r="N34" s="14"/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5" t="s">
        <v>48</v>
      </c>
      <c r="B36" s="48"/>
      <c r="C36" s="48"/>
      <c r="D36" s="49" t="s">
        <v>49</v>
      </c>
      <c r="E36" s="49"/>
      <c r="F36" s="49"/>
      <c r="G36" s="49"/>
      <c r="H36" s="49"/>
      <c r="I36" s="49"/>
      <c r="J36" s="49"/>
      <c r="K36" s="59" t="s">
        <v>50</v>
      </c>
      <c r="L36" s="59"/>
      <c r="M36" s="59"/>
      <c r="N36" s="59"/>
    </row>
    <row r="37" spans="1:14" x14ac:dyDescent="0.3">
      <c r="A37" s="15" t="s">
        <v>51</v>
      </c>
      <c r="B37" s="48"/>
      <c r="C37" s="48"/>
      <c r="D37" s="49" t="s">
        <v>52</v>
      </c>
      <c r="E37" s="49"/>
      <c r="F37" s="49"/>
      <c r="G37" s="49"/>
      <c r="H37" s="49"/>
      <c r="I37" s="49"/>
      <c r="J37" s="49"/>
      <c r="K37" s="1"/>
      <c r="L37" s="1"/>
      <c r="M37" s="1"/>
      <c r="N37" s="1"/>
    </row>
    <row r="38" spans="1:14" x14ac:dyDescent="0.3">
      <c r="A38" s="15" t="s">
        <v>53</v>
      </c>
      <c r="B38" s="16"/>
      <c r="C38" s="16"/>
      <c r="D38" s="49"/>
      <c r="E38" s="49"/>
      <c r="F38" s="49"/>
      <c r="G38" s="49"/>
      <c r="H38" s="49"/>
      <c r="I38" s="49"/>
      <c r="J38" s="49"/>
      <c r="K38" s="1"/>
      <c r="L38" s="1"/>
      <c r="M38" s="1"/>
      <c r="N38" s="1"/>
    </row>
    <row r="39" spans="1:14" x14ac:dyDescent="0.3">
      <c r="A39" s="15" t="s">
        <v>54</v>
      </c>
      <c r="B39" s="16"/>
      <c r="C39" s="16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</row>
    <row r="40" spans="1:14" x14ac:dyDescent="0.3">
      <c r="A40" s="15" t="s">
        <v>55</v>
      </c>
      <c r="B40" s="16"/>
      <c r="C40" s="16"/>
      <c r="D40" s="49"/>
      <c r="E40" s="49"/>
      <c r="F40" s="49"/>
      <c r="G40" s="49"/>
      <c r="H40" s="49"/>
      <c r="I40" s="49"/>
      <c r="J40" s="49"/>
      <c r="K40" s="1"/>
      <c r="L40" s="1"/>
      <c r="M40" s="1"/>
      <c r="N40" s="1"/>
    </row>
    <row r="41" spans="1:14" x14ac:dyDescent="0.3">
      <c r="A41" s="15" t="s">
        <v>56</v>
      </c>
      <c r="B41" s="17"/>
      <c r="C41" s="17"/>
      <c r="D41" s="49"/>
      <c r="E41" s="49"/>
      <c r="F41" s="49"/>
      <c r="G41" s="49"/>
      <c r="H41" s="49"/>
      <c r="I41" s="49"/>
      <c r="J41" s="49"/>
      <c r="K41" s="50" t="s">
        <v>57</v>
      </c>
      <c r="L41" s="50"/>
      <c r="M41" s="50"/>
      <c r="N41" s="50"/>
    </row>
  </sheetData>
  <mergeCells count="21"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  <mergeCell ref="A8:A15"/>
    <mergeCell ref="A16:A34"/>
    <mergeCell ref="B36:C36"/>
    <mergeCell ref="D36:J36"/>
    <mergeCell ref="K36:N36"/>
    <mergeCell ref="B37:C37"/>
    <mergeCell ref="D37:J41"/>
    <mergeCell ref="K41:N41"/>
    <mergeCell ref="L6:L7"/>
    <mergeCell ref="M6:M7"/>
    <mergeCell ref="N6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C6" zoomScale="70" zoomScaleNormal="70" workbookViewId="0">
      <selection activeCell="J15" sqref="J15"/>
    </sheetView>
  </sheetViews>
  <sheetFormatPr defaultRowHeight="13.8" x14ac:dyDescent="0.25"/>
  <cols>
    <col min="1" max="15" width="8.88671875" style="2"/>
    <col min="16" max="16" width="10.33203125" style="40" customWidth="1"/>
    <col min="17" max="16384" width="8.88671875" style="2"/>
  </cols>
  <sheetData>
    <row r="1" spans="1:17" ht="15.6" x14ac:dyDescent="0.3">
      <c r="A1" s="85" t="s">
        <v>0</v>
      </c>
      <c r="B1" s="85"/>
      <c r="C1" s="85"/>
      <c r="D1" s="85"/>
      <c r="E1" s="44"/>
      <c r="F1" s="44"/>
      <c r="G1" s="44"/>
      <c r="H1" s="44"/>
      <c r="I1" s="44"/>
      <c r="J1" s="44"/>
      <c r="K1" s="44"/>
      <c r="L1" s="44"/>
    </row>
    <row r="2" spans="1:17" ht="15.6" x14ac:dyDescent="0.3">
      <c r="A2" s="86" t="s">
        <v>1</v>
      </c>
      <c r="B2" s="86"/>
      <c r="C2" s="86"/>
      <c r="D2" s="86"/>
      <c r="E2" s="45"/>
      <c r="F2" s="44"/>
      <c r="G2" s="44"/>
      <c r="H2" s="44"/>
      <c r="I2" s="44"/>
      <c r="J2" s="44"/>
      <c r="K2" s="44"/>
      <c r="L2" s="44"/>
    </row>
    <row r="3" spans="1:17" ht="15.6" x14ac:dyDescent="0.3">
      <c r="A3" s="18"/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</row>
    <row r="4" spans="1:17" ht="15.6" x14ac:dyDescent="0.25">
      <c r="A4" s="87" t="s">
        <v>71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N4" s="41" t="s">
        <v>58</v>
      </c>
      <c r="O4" s="41"/>
      <c r="P4" s="41"/>
      <c r="Q4" s="41"/>
    </row>
    <row r="5" spans="1:17" ht="16.2" thickBot="1" x14ac:dyDescent="0.35">
      <c r="A5" s="18"/>
      <c r="B5" s="18"/>
      <c r="C5" s="44"/>
      <c r="D5" s="44"/>
      <c r="E5" s="44"/>
      <c r="F5" s="44"/>
      <c r="G5" s="44"/>
      <c r="H5" s="44"/>
      <c r="I5" s="44"/>
      <c r="J5" s="44"/>
      <c r="K5" s="44"/>
      <c r="L5" s="44"/>
      <c r="O5" s="1"/>
      <c r="P5" s="1"/>
      <c r="Q5" s="19"/>
    </row>
    <row r="6" spans="1:17" ht="15.6" customHeight="1" x14ac:dyDescent="0.25">
      <c r="A6" s="75" t="s">
        <v>2</v>
      </c>
      <c r="B6" s="81" t="s">
        <v>3</v>
      </c>
      <c r="C6" s="81" t="s">
        <v>4</v>
      </c>
      <c r="D6" s="81" t="s">
        <v>72</v>
      </c>
      <c r="E6" s="81" t="s">
        <v>73</v>
      </c>
      <c r="F6" s="81" t="s">
        <v>74</v>
      </c>
      <c r="G6" s="81" t="s">
        <v>75</v>
      </c>
      <c r="H6" s="83" t="s">
        <v>76</v>
      </c>
      <c r="I6" s="81" t="s">
        <v>6</v>
      </c>
      <c r="J6" s="83" t="s">
        <v>58</v>
      </c>
      <c r="K6" s="83" t="s">
        <v>59</v>
      </c>
      <c r="L6" s="81" t="s">
        <v>60</v>
      </c>
      <c r="N6" s="69" t="s">
        <v>4</v>
      </c>
      <c r="O6" s="71" t="s">
        <v>61</v>
      </c>
      <c r="P6" s="71" t="s">
        <v>87</v>
      </c>
      <c r="Q6" s="73" t="s">
        <v>77</v>
      </c>
    </row>
    <row r="7" spans="1:17" ht="58.2" customHeight="1" thickBot="1" x14ac:dyDescent="0.3">
      <c r="A7" s="77"/>
      <c r="B7" s="82"/>
      <c r="C7" s="82"/>
      <c r="D7" s="82"/>
      <c r="E7" s="82"/>
      <c r="F7" s="82"/>
      <c r="G7" s="82"/>
      <c r="H7" s="84"/>
      <c r="I7" s="82"/>
      <c r="J7" s="84"/>
      <c r="K7" s="84"/>
      <c r="L7" s="82"/>
      <c r="N7" s="70"/>
      <c r="O7" s="72"/>
      <c r="P7" s="72"/>
      <c r="Q7" s="74"/>
    </row>
    <row r="8" spans="1:17" ht="15.6" x14ac:dyDescent="0.3">
      <c r="A8" s="75" t="s">
        <v>16</v>
      </c>
      <c r="B8" s="20">
        <v>1</v>
      </c>
      <c r="C8" s="20" t="s">
        <v>17</v>
      </c>
      <c r="D8" s="4">
        <v>5</v>
      </c>
      <c r="E8" s="4">
        <v>5</v>
      </c>
      <c r="F8" s="4">
        <v>5</v>
      </c>
      <c r="G8" s="4"/>
      <c r="H8" s="4"/>
      <c r="I8" s="21">
        <f>(D8+E8+F8)/3</f>
        <v>5</v>
      </c>
      <c r="J8" s="47">
        <v>0.5</v>
      </c>
      <c r="K8" s="21">
        <f>(I8+J8)</f>
        <v>5.5</v>
      </c>
      <c r="L8" s="22" t="s">
        <v>18</v>
      </c>
      <c r="N8" s="10" t="s">
        <v>17</v>
      </c>
      <c r="O8" s="4"/>
      <c r="P8" s="47">
        <v>0.5</v>
      </c>
      <c r="Q8" s="23"/>
    </row>
    <row r="9" spans="1:17" ht="15.6" x14ac:dyDescent="0.3">
      <c r="A9" s="76"/>
      <c r="B9" s="24">
        <v>2</v>
      </c>
      <c r="C9" s="24" t="s">
        <v>19</v>
      </c>
      <c r="D9" s="6">
        <v>4</v>
      </c>
      <c r="E9" s="6">
        <v>5</v>
      </c>
      <c r="F9" s="6">
        <v>5</v>
      </c>
      <c r="G9" s="6"/>
      <c r="H9" s="6"/>
      <c r="I9" s="25">
        <f t="shared" ref="I9:I34" si="0">(D9+E9+F9)/3</f>
        <v>4.666666666666667</v>
      </c>
      <c r="J9" s="24">
        <v>0.5</v>
      </c>
      <c r="K9" s="25">
        <f t="shared" ref="K9:K34" si="1">(I9+J9)</f>
        <v>5.166666666666667</v>
      </c>
      <c r="L9" s="26" t="s">
        <v>18</v>
      </c>
      <c r="N9" s="11" t="s">
        <v>19</v>
      </c>
      <c r="O9" s="6"/>
      <c r="P9" s="24">
        <v>0.5</v>
      </c>
      <c r="Q9" s="27"/>
    </row>
    <row r="10" spans="1:17" ht="15.6" x14ac:dyDescent="0.3">
      <c r="A10" s="76"/>
      <c r="B10" s="24">
        <v>3</v>
      </c>
      <c r="C10" s="24" t="s">
        <v>20</v>
      </c>
      <c r="D10" s="6">
        <v>5</v>
      </c>
      <c r="E10" s="6">
        <v>5</v>
      </c>
      <c r="F10" s="6">
        <v>5</v>
      </c>
      <c r="G10" s="6"/>
      <c r="H10" s="6"/>
      <c r="I10" s="25">
        <f t="shared" si="0"/>
        <v>5</v>
      </c>
      <c r="J10" s="24"/>
      <c r="K10" s="25">
        <f t="shared" si="1"/>
        <v>5</v>
      </c>
      <c r="L10" s="26" t="s">
        <v>18</v>
      </c>
      <c r="N10" s="11" t="s">
        <v>20</v>
      </c>
      <c r="O10" s="6"/>
      <c r="P10" s="24"/>
      <c r="Q10" s="27"/>
    </row>
    <row r="11" spans="1:17" ht="15.6" x14ac:dyDescent="0.3">
      <c r="A11" s="76"/>
      <c r="B11" s="24">
        <v>4</v>
      </c>
      <c r="C11" s="24" t="s">
        <v>21</v>
      </c>
      <c r="D11" s="6">
        <v>5</v>
      </c>
      <c r="E11" s="6">
        <v>5</v>
      </c>
      <c r="F11" s="6">
        <v>5</v>
      </c>
      <c r="G11" s="6"/>
      <c r="H11" s="6"/>
      <c r="I11" s="25">
        <f t="shared" si="0"/>
        <v>5</v>
      </c>
      <c r="J11" s="24">
        <v>0.5</v>
      </c>
      <c r="K11" s="25">
        <f t="shared" si="1"/>
        <v>5.5</v>
      </c>
      <c r="L11" s="26" t="s">
        <v>18</v>
      </c>
      <c r="N11" s="11" t="s">
        <v>21</v>
      </c>
      <c r="O11" s="6"/>
      <c r="P11" s="24">
        <v>0.5</v>
      </c>
      <c r="Q11" s="27"/>
    </row>
    <row r="12" spans="1:17" ht="15.6" x14ac:dyDescent="0.3">
      <c r="A12" s="76"/>
      <c r="B12" s="24">
        <v>5</v>
      </c>
      <c r="C12" s="24" t="s">
        <v>22</v>
      </c>
      <c r="D12" s="6">
        <v>4</v>
      </c>
      <c r="E12" s="6">
        <v>5</v>
      </c>
      <c r="F12" s="6">
        <v>5</v>
      </c>
      <c r="G12" s="6"/>
      <c r="H12" s="6"/>
      <c r="I12" s="25">
        <f t="shared" si="0"/>
        <v>4.666666666666667</v>
      </c>
      <c r="J12" s="24"/>
      <c r="K12" s="25">
        <f t="shared" si="1"/>
        <v>4.666666666666667</v>
      </c>
      <c r="L12" s="26" t="s">
        <v>18</v>
      </c>
      <c r="N12" s="11" t="s">
        <v>22</v>
      </c>
      <c r="O12" s="6"/>
      <c r="P12" s="24"/>
      <c r="Q12" s="27"/>
    </row>
    <row r="13" spans="1:17" ht="15.6" x14ac:dyDescent="0.3">
      <c r="A13" s="76"/>
      <c r="B13" s="24">
        <v>6</v>
      </c>
      <c r="C13" s="24" t="s">
        <v>23</v>
      </c>
      <c r="D13" s="6">
        <v>5</v>
      </c>
      <c r="E13" s="6">
        <v>5</v>
      </c>
      <c r="F13" s="6">
        <v>5</v>
      </c>
      <c r="G13" s="6"/>
      <c r="H13" s="6"/>
      <c r="I13" s="25">
        <f t="shared" si="0"/>
        <v>5</v>
      </c>
      <c r="J13" s="24">
        <v>0.5</v>
      </c>
      <c r="K13" s="25">
        <f t="shared" si="1"/>
        <v>5.5</v>
      </c>
      <c r="L13" s="26" t="s">
        <v>18</v>
      </c>
      <c r="N13" s="11" t="s">
        <v>23</v>
      </c>
      <c r="O13" s="6"/>
      <c r="P13" s="24">
        <v>0.5</v>
      </c>
      <c r="Q13" s="27"/>
    </row>
    <row r="14" spans="1:17" ht="15.6" x14ac:dyDescent="0.3">
      <c r="A14" s="76"/>
      <c r="B14" s="24">
        <v>7</v>
      </c>
      <c r="C14" s="24" t="s">
        <v>24</v>
      </c>
      <c r="D14" s="6">
        <v>4</v>
      </c>
      <c r="E14" s="6">
        <v>5</v>
      </c>
      <c r="F14" s="6">
        <v>5</v>
      </c>
      <c r="G14" s="6"/>
      <c r="H14" s="6"/>
      <c r="I14" s="25">
        <f t="shared" si="0"/>
        <v>4.666666666666667</v>
      </c>
      <c r="J14" s="24">
        <v>0.5</v>
      </c>
      <c r="K14" s="25">
        <f t="shared" si="1"/>
        <v>5.166666666666667</v>
      </c>
      <c r="L14" s="26" t="s">
        <v>18</v>
      </c>
      <c r="N14" s="11" t="s">
        <v>24</v>
      </c>
      <c r="O14" s="6"/>
      <c r="P14" s="24">
        <v>0.5</v>
      </c>
      <c r="Q14" s="27"/>
    </row>
    <row r="15" spans="1:17" ht="16.2" thickBot="1" x14ac:dyDescent="0.35">
      <c r="A15" s="77"/>
      <c r="B15" s="28">
        <v>8</v>
      </c>
      <c r="C15" s="28" t="s">
        <v>25</v>
      </c>
      <c r="D15" s="8">
        <v>5</v>
      </c>
      <c r="E15" s="8">
        <v>5</v>
      </c>
      <c r="F15" s="8">
        <v>4</v>
      </c>
      <c r="G15" s="8"/>
      <c r="H15" s="8"/>
      <c r="I15" s="29">
        <f t="shared" si="0"/>
        <v>4.666666666666667</v>
      </c>
      <c r="J15" s="28">
        <v>0.5</v>
      </c>
      <c r="K15" s="29">
        <f t="shared" si="1"/>
        <v>5.166666666666667</v>
      </c>
      <c r="L15" s="30" t="s">
        <v>18</v>
      </c>
      <c r="N15" s="12" t="s">
        <v>25</v>
      </c>
      <c r="O15" s="13"/>
      <c r="P15" s="31">
        <v>0.5</v>
      </c>
      <c r="Q15" s="34"/>
    </row>
    <row r="16" spans="1:17" ht="15.6" x14ac:dyDescent="0.3">
      <c r="A16" s="75" t="s">
        <v>26</v>
      </c>
      <c r="B16" s="20">
        <v>9</v>
      </c>
      <c r="C16" s="20" t="s">
        <v>27</v>
      </c>
      <c r="D16" s="4">
        <v>5</v>
      </c>
      <c r="E16" s="4">
        <v>5</v>
      </c>
      <c r="F16" s="4">
        <v>5</v>
      </c>
      <c r="G16" s="4"/>
      <c r="H16" s="4"/>
      <c r="I16" s="21">
        <f t="shared" si="0"/>
        <v>5</v>
      </c>
      <c r="J16" s="20">
        <v>0.5</v>
      </c>
      <c r="K16" s="21">
        <f t="shared" si="1"/>
        <v>5.5</v>
      </c>
      <c r="L16" s="22" t="s">
        <v>18</v>
      </c>
      <c r="N16" s="37" t="s">
        <v>27</v>
      </c>
      <c r="O16" s="35"/>
      <c r="P16" s="38">
        <v>0.5</v>
      </c>
      <c r="Q16" s="39"/>
    </row>
    <row r="17" spans="1:17" ht="15.6" x14ac:dyDescent="0.3">
      <c r="A17" s="76"/>
      <c r="B17" s="24">
        <v>10</v>
      </c>
      <c r="C17" s="24" t="s">
        <v>28</v>
      </c>
      <c r="D17" s="6">
        <v>5</v>
      </c>
      <c r="E17" s="6">
        <v>5</v>
      </c>
      <c r="F17" s="6">
        <v>5</v>
      </c>
      <c r="G17" s="6"/>
      <c r="H17" s="6"/>
      <c r="I17" s="25">
        <f t="shared" si="0"/>
        <v>5</v>
      </c>
      <c r="J17" s="24">
        <v>0.5</v>
      </c>
      <c r="K17" s="25">
        <f t="shared" si="1"/>
        <v>5.5</v>
      </c>
      <c r="L17" s="26" t="s">
        <v>18</v>
      </c>
      <c r="N17" s="11" t="s">
        <v>28</v>
      </c>
      <c r="O17" s="6"/>
      <c r="P17" s="24">
        <v>0.5</v>
      </c>
      <c r="Q17" s="27"/>
    </row>
    <row r="18" spans="1:17" ht="15.6" x14ac:dyDescent="0.3">
      <c r="A18" s="76"/>
      <c r="B18" s="24">
        <v>11</v>
      </c>
      <c r="C18" s="24" t="s">
        <v>29</v>
      </c>
      <c r="D18" s="6">
        <v>5</v>
      </c>
      <c r="E18" s="6">
        <v>5</v>
      </c>
      <c r="F18" s="6">
        <v>5</v>
      </c>
      <c r="G18" s="6"/>
      <c r="H18" s="6"/>
      <c r="I18" s="25">
        <f t="shared" si="0"/>
        <v>5</v>
      </c>
      <c r="J18" s="24"/>
      <c r="K18" s="25">
        <f t="shared" si="1"/>
        <v>5</v>
      </c>
      <c r="L18" s="26" t="s">
        <v>18</v>
      </c>
      <c r="N18" s="11" t="s">
        <v>29</v>
      </c>
      <c r="O18" s="6"/>
      <c r="P18" s="24"/>
      <c r="Q18" s="27"/>
    </row>
    <row r="19" spans="1:17" ht="15.6" x14ac:dyDescent="0.3">
      <c r="A19" s="76"/>
      <c r="B19" s="24">
        <v>12</v>
      </c>
      <c r="C19" s="24" t="s">
        <v>30</v>
      </c>
      <c r="D19" s="6">
        <v>5</v>
      </c>
      <c r="E19" s="6">
        <v>4</v>
      </c>
      <c r="F19" s="6">
        <v>4</v>
      </c>
      <c r="G19" s="6"/>
      <c r="H19" s="6"/>
      <c r="I19" s="25">
        <f t="shared" si="0"/>
        <v>4.333333333333333</v>
      </c>
      <c r="J19" s="24"/>
      <c r="K19" s="25">
        <f t="shared" si="1"/>
        <v>4.333333333333333</v>
      </c>
      <c r="L19" s="26" t="s">
        <v>36</v>
      </c>
      <c r="N19" s="11" t="s">
        <v>30</v>
      </c>
      <c r="O19" s="6"/>
      <c r="P19" s="24"/>
      <c r="Q19" s="27"/>
    </row>
    <row r="20" spans="1:17" ht="15.6" x14ac:dyDescent="0.3">
      <c r="A20" s="76"/>
      <c r="B20" s="24">
        <v>13</v>
      </c>
      <c r="C20" s="24" t="s">
        <v>31</v>
      </c>
      <c r="D20" s="6">
        <v>4</v>
      </c>
      <c r="E20" s="6">
        <v>5</v>
      </c>
      <c r="F20" s="6">
        <v>5</v>
      </c>
      <c r="G20" s="6"/>
      <c r="H20" s="6"/>
      <c r="I20" s="25">
        <f t="shared" si="0"/>
        <v>4.666666666666667</v>
      </c>
      <c r="J20" s="24"/>
      <c r="K20" s="25">
        <f t="shared" si="1"/>
        <v>4.666666666666667</v>
      </c>
      <c r="L20" s="26" t="s">
        <v>18</v>
      </c>
      <c r="N20" s="11" t="s">
        <v>31</v>
      </c>
      <c r="O20" s="6"/>
      <c r="P20" s="24"/>
      <c r="Q20" s="27"/>
    </row>
    <row r="21" spans="1:17" ht="15.6" x14ac:dyDescent="0.3">
      <c r="A21" s="76"/>
      <c r="B21" s="24">
        <v>14</v>
      </c>
      <c r="C21" s="24" t="s">
        <v>32</v>
      </c>
      <c r="D21" s="6">
        <v>5</v>
      </c>
      <c r="E21" s="6">
        <v>4</v>
      </c>
      <c r="F21" s="6">
        <v>5</v>
      </c>
      <c r="G21" s="6"/>
      <c r="H21" s="6"/>
      <c r="I21" s="25">
        <f t="shared" si="0"/>
        <v>4.666666666666667</v>
      </c>
      <c r="J21" s="24">
        <v>0.5</v>
      </c>
      <c r="K21" s="25">
        <f t="shared" si="1"/>
        <v>5.166666666666667</v>
      </c>
      <c r="L21" s="26" t="s">
        <v>18</v>
      </c>
      <c r="N21" s="11" t="s">
        <v>32</v>
      </c>
      <c r="O21" s="6"/>
      <c r="P21" s="24">
        <v>0.5</v>
      </c>
      <c r="Q21" s="27"/>
    </row>
    <row r="22" spans="1:17" ht="15.6" x14ac:dyDescent="0.3">
      <c r="A22" s="76"/>
      <c r="B22" s="24">
        <v>15</v>
      </c>
      <c r="C22" s="24" t="s">
        <v>33</v>
      </c>
      <c r="D22" s="6">
        <v>5</v>
      </c>
      <c r="E22" s="6">
        <v>5</v>
      </c>
      <c r="F22" s="6">
        <v>5</v>
      </c>
      <c r="G22" s="6"/>
      <c r="H22" s="6"/>
      <c r="I22" s="25">
        <f t="shared" si="0"/>
        <v>5</v>
      </c>
      <c r="J22" s="24"/>
      <c r="K22" s="25">
        <f t="shared" si="1"/>
        <v>5</v>
      </c>
      <c r="L22" s="26" t="s">
        <v>18</v>
      </c>
      <c r="N22" s="11" t="s">
        <v>33</v>
      </c>
      <c r="O22" s="6"/>
      <c r="P22" s="24"/>
      <c r="Q22" s="27"/>
    </row>
    <row r="23" spans="1:17" ht="15.6" x14ac:dyDescent="0.3">
      <c r="A23" s="76"/>
      <c r="B23" s="24">
        <v>16</v>
      </c>
      <c r="C23" s="24" t="s">
        <v>34</v>
      </c>
      <c r="D23" s="6">
        <v>3</v>
      </c>
      <c r="E23" s="6">
        <v>2</v>
      </c>
      <c r="F23" s="6">
        <v>4</v>
      </c>
      <c r="G23" s="6"/>
      <c r="H23" s="6"/>
      <c r="I23" s="25">
        <f t="shared" si="0"/>
        <v>3</v>
      </c>
      <c r="J23" s="24"/>
      <c r="K23" s="25">
        <f t="shared" si="1"/>
        <v>3</v>
      </c>
      <c r="L23" s="26" t="s">
        <v>44</v>
      </c>
      <c r="N23" s="11" t="s">
        <v>34</v>
      </c>
      <c r="O23" s="6"/>
      <c r="P23" s="24"/>
      <c r="Q23" s="27"/>
    </row>
    <row r="24" spans="1:17" ht="15.6" x14ac:dyDescent="0.3">
      <c r="A24" s="76"/>
      <c r="B24" s="24">
        <v>17</v>
      </c>
      <c r="C24" s="24" t="s">
        <v>35</v>
      </c>
      <c r="D24" s="6">
        <v>3</v>
      </c>
      <c r="E24" s="6">
        <v>1</v>
      </c>
      <c r="F24" s="6">
        <v>2</v>
      </c>
      <c r="G24" s="6"/>
      <c r="H24" s="6"/>
      <c r="I24" s="25">
        <f t="shared" si="0"/>
        <v>2</v>
      </c>
      <c r="J24" s="24"/>
      <c r="K24" s="25">
        <f t="shared" si="1"/>
        <v>2</v>
      </c>
      <c r="L24" s="26" t="s">
        <v>77</v>
      </c>
      <c r="N24" s="11" t="s">
        <v>35</v>
      </c>
      <c r="O24" s="6"/>
      <c r="P24" s="24"/>
      <c r="Q24" s="27"/>
    </row>
    <row r="25" spans="1:17" ht="15.6" x14ac:dyDescent="0.3">
      <c r="A25" s="76"/>
      <c r="B25" s="24">
        <v>18</v>
      </c>
      <c r="C25" s="24" t="s">
        <v>37</v>
      </c>
      <c r="D25" s="6">
        <v>5</v>
      </c>
      <c r="E25" s="6">
        <v>5</v>
      </c>
      <c r="F25" s="6">
        <v>5</v>
      </c>
      <c r="G25" s="6"/>
      <c r="H25" s="6"/>
      <c r="I25" s="25">
        <f t="shared" si="0"/>
        <v>5</v>
      </c>
      <c r="J25" s="24"/>
      <c r="K25" s="25">
        <f t="shared" si="1"/>
        <v>5</v>
      </c>
      <c r="L25" s="26" t="s">
        <v>18</v>
      </c>
      <c r="N25" s="11" t="s">
        <v>37</v>
      </c>
      <c r="O25" s="6"/>
      <c r="P25" s="24"/>
      <c r="Q25" s="27"/>
    </row>
    <row r="26" spans="1:17" ht="15.6" x14ac:dyDescent="0.3">
      <c r="A26" s="76"/>
      <c r="B26" s="24">
        <v>19</v>
      </c>
      <c r="C26" s="24" t="s">
        <v>38</v>
      </c>
      <c r="D26" s="6">
        <v>5</v>
      </c>
      <c r="E26" s="6">
        <v>5</v>
      </c>
      <c r="F26" s="6">
        <v>5</v>
      </c>
      <c r="G26" s="6"/>
      <c r="H26" s="6"/>
      <c r="I26" s="25">
        <f t="shared" si="0"/>
        <v>5</v>
      </c>
      <c r="J26" s="24">
        <v>0.5</v>
      </c>
      <c r="K26" s="25">
        <f t="shared" si="1"/>
        <v>5.5</v>
      </c>
      <c r="L26" s="26" t="s">
        <v>18</v>
      </c>
      <c r="N26" s="11" t="s">
        <v>38</v>
      </c>
      <c r="O26" s="6"/>
      <c r="P26" s="24">
        <v>0.5</v>
      </c>
      <c r="Q26" s="27"/>
    </row>
    <row r="27" spans="1:17" ht="15.6" x14ac:dyDescent="0.3">
      <c r="A27" s="76"/>
      <c r="B27" s="24">
        <v>20</v>
      </c>
      <c r="C27" s="24" t="s">
        <v>39</v>
      </c>
      <c r="D27" s="6">
        <v>5</v>
      </c>
      <c r="E27" s="6">
        <v>3</v>
      </c>
      <c r="F27" s="6">
        <v>5</v>
      </c>
      <c r="G27" s="6"/>
      <c r="H27" s="6"/>
      <c r="I27" s="25">
        <f t="shared" si="0"/>
        <v>4.333333333333333</v>
      </c>
      <c r="J27" s="24"/>
      <c r="K27" s="25">
        <f t="shared" si="1"/>
        <v>4.333333333333333</v>
      </c>
      <c r="L27" s="26" t="s">
        <v>36</v>
      </c>
      <c r="N27" s="11" t="s">
        <v>39</v>
      </c>
      <c r="O27" s="6"/>
      <c r="P27" s="24"/>
      <c r="Q27" s="27"/>
    </row>
    <row r="28" spans="1:17" ht="15.6" x14ac:dyDescent="0.3">
      <c r="A28" s="76"/>
      <c r="B28" s="24">
        <v>21</v>
      </c>
      <c r="C28" s="24" t="s">
        <v>40</v>
      </c>
      <c r="D28" s="6">
        <v>4</v>
      </c>
      <c r="E28" s="6">
        <v>5</v>
      </c>
      <c r="F28" s="6">
        <v>5</v>
      </c>
      <c r="G28" s="6"/>
      <c r="H28" s="6"/>
      <c r="I28" s="25">
        <f t="shared" si="0"/>
        <v>4.666666666666667</v>
      </c>
      <c r="J28" s="24"/>
      <c r="K28" s="25">
        <f t="shared" si="1"/>
        <v>4.666666666666667</v>
      </c>
      <c r="L28" s="26" t="s">
        <v>18</v>
      </c>
      <c r="N28" s="11" t="s">
        <v>40</v>
      </c>
      <c r="O28" s="6"/>
      <c r="P28" s="24"/>
      <c r="Q28" s="27"/>
    </row>
    <row r="29" spans="1:17" ht="15.6" x14ac:dyDescent="0.3">
      <c r="A29" s="76"/>
      <c r="B29" s="24">
        <v>22</v>
      </c>
      <c r="C29" s="24" t="s">
        <v>41</v>
      </c>
      <c r="D29" s="6">
        <v>4</v>
      </c>
      <c r="E29" s="6">
        <v>4</v>
      </c>
      <c r="F29" s="6">
        <v>5</v>
      </c>
      <c r="G29" s="6"/>
      <c r="H29" s="6"/>
      <c r="I29" s="25">
        <f t="shared" si="0"/>
        <v>4.333333333333333</v>
      </c>
      <c r="J29" s="24"/>
      <c r="K29" s="25">
        <f t="shared" si="1"/>
        <v>4.333333333333333</v>
      </c>
      <c r="L29" s="26" t="s">
        <v>36</v>
      </c>
      <c r="N29" s="11" t="s">
        <v>41</v>
      </c>
      <c r="O29" s="6"/>
      <c r="P29" s="24"/>
      <c r="Q29" s="27"/>
    </row>
    <row r="30" spans="1:17" ht="15.6" x14ac:dyDescent="0.3">
      <c r="A30" s="76"/>
      <c r="B30" s="24">
        <v>23</v>
      </c>
      <c r="C30" s="24" t="s">
        <v>42</v>
      </c>
      <c r="D30" s="6">
        <v>5</v>
      </c>
      <c r="E30" s="6">
        <v>5</v>
      </c>
      <c r="F30" s="6">
        <v>5</v>
      </c>
      <c r="G30" s="6"/>
      <c r="H30" s="6"/>
      <c r="I30" s="25">
        <f t="shared" si="0"/>
        <v>5</v>
      </c>
      <c r="J30" s="24"/>
      <c r="K30" s="25">
        <f t="shared" si="1"/>
        <v>5</v>
      </c>
      <c r="L30" s="26" t="s">
        <v>18</v>
      </c>
      <c r="N30" s="11" t="s">
        <v>42</v>
      </c>
      <c r="O30" s="6"/>
      <c r="P30" s="24"/>
      <c r="Q30" s="27"/>
    </row>
    <row r="31" spans="1:17" ht="15.6" x14ac:dyDescent="0.3">
      <c r="A31" s="76"/>
      <c r="B31" s="24">
        <v>24</v>
      </c>
      <c r="C31" s="24" t="s">
        <v>43</v>
      </c>
      <c r="D31" s="6">
        <v>5</v>
      </c>
      <c r="E31" s="6">
        <v>1</v>
      </c>
      <c r="F31" s="6">
        <v>4</v>
      </c>
      <c r="G31" s="6"/>
      <c r="H31" s="6"/>
      <c r="I31" s="25">
        <f t="shared" si="0"/>
        <v>3.3333333333333335</v>
      </c>
      <c r="J31" s="24"/>
      <c r="K31" s="25">
        <f t="shared" si="1"/>
        <v>3.3333333333333335</v>
      </c>
      <c r="L31" s="26" t="s">
        <v>44</v>
      </c>
      <c r="N31" s="11" t="s">
        <v>43</v>
      </c>
      <c r="O31" s="6"/>
      <c r="P31" s="24"/>
      <c r="Q31" s="27"/>
    </row>
    <row r="32" spans="1:17" ht="15.6" x14ac:dyDescent="0.3">
      <c r="A32" s="76"/>
      <c r="B32" s="24">
        <v>25</v>
      </c>
      <c r="C32" s="24" t="s">
        <v>45</v>
      </c>
      <c r="D32" s="6">
        <v>1</v>
      </c>
      <c r="E32" s="6">
        <v>1</v>
      </c>
      <c r="F32" s="6">
        <v>4</v>
      </c>
      <c r="G32" s="6"/>
      <c r="H32" s="6"/>
      <c r="I32" s="25">
        <f t="shared" si="0"/>
        <v>2</v>
      </c>
      <c r="J32" s="24"/>
      <c r="K32" s="25">
        <f t="shared" si="1"/>
        <v>2</v>
      </c>
      <c r="L32" s="26" t="s">
        <v>77</v>
      </c>
      <c r="N32" s="11" t="s">
        <v>45</v>
      </c>
      <c r="O32" s="6"/>
      <c r="P32" s="24"/>
      <c r="Q32" s="27"/>
    </row>
    <row r="33" spans="1:17" ht="15.6" x14ac:dyDescent="0.3">
      <c r="A33" s="76"/>
      <c r="B33" s="24">
        <v>26</v>
      </c>
      <c r="C33" s="24" t="s">
        <v>46</v>
      </c>
      <c r="D33" s="6">
        <v>4</v>
      </c>
      <c r="E33" s="6">
        <v>5</v>
      </c>
      <c r="F33" s="6">
        <v>5</v>
      </c>
      <c r="G33" s="6"/>
      <c r="H33" s="6"/>
      <c r="I33" s="25">
        <f t="shared" si="0"/>
        <v>4.666666666666667</v>
      </c>
      <c r="J33" s="24">
        <v>0.5</v>
      </c>
      <c r="K33" s="25">
        <f t="shared" si="1"/>
        <v>5.166666666666667</v>
      </c>
      <c r="L33" s="26" t="s">
        <v>18</v>
      </c>
      <c r="N33" s="11" t="s">
        <v>46</v>
      </c>
      <c r="O33" s="6"/>
      <c r="P33" s="24">
        <v>0.5</v>
      </c>
      <c r="Q33" s="27"/>
    </row>
    <row r="34" spans="1:17" ht="16.2" thickBot="1" x14ac:dyDescent="0.35">
      <c r="A34" s="78"/>
      <c r="B34" s="31">
        <v>27</v>
      </c>
      <c r="C34" s="31" t="s">
        <v>47</v>
      </c>
      <c r="D34" s="13">
        <v>1</v>
      </c>
      <c r="E34" s="13">
        <v>1</v>
      </c>
      <c r="F34" s="13">
        <v>1</v>
      </c>
      <c r="G34" s="13"/>
      <c r="H34" s="13"/>
      <c r="I34" s="32">
        <f t="shared" si="0"/>
        <v>1</v>
      </c>
      <c r="J34" s="31"/>
      <c r="K34" s="32">
        <f t="shared" si="1"/>
        <v>1</v>
      </c>
      <c r="L34" s="33" t="s">
        <v>78</v>
      </c>
      <c r="N34" s="12" t="s">
        <v>47</v>
      </c>
      <c r="O34" s="13"/>
      <c r="P34" s="31"/>
      <c r="Q34" s="34"/>
    </row>
    <row r="35" spans="1:17" ht="15.6" x14ac:dyDescent="0.3">
      <c r="A35" s="18"/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7" x14ac:dyDescent="0.25">
      <c r="A36" s="46" t="s">
        <v>62</v>
      </c>
      <c r="B36" s="48"/>
      <c r="C36" s="48"/>
      <c r="D36" s="79" t="s">
        <v>49</v>
      </c>
      <c r="E36" s="79"/>
      <c r="F36" s="79"/>
      <c r="G36" s="79"/>
      <c r="H36" s="46"/>
      <c r="I36" s="80" t="s">
        <v>50</v>
      </c>
      <c r="J36" s="80"/>
      <c r="K36" s="80"/>
      <c r="L36" s="80"/>
    </row>
    <row r="37" spans="1:17" x14ac:dyDescent="0.25">
      <c r="A37" s="46" t="s">
        <v>63</v>
      </c>
      <c r="B37" s="48"/>
      <c r="C37" s="48"/>
      <c r="D37" s="49" t="s">
        <v>64</v>
      </c>
      <c r="E37" s="49"/>
      <c r="F37" s="49"/>
      <c r="G37" s="49"/>
      <c r="H37" s="43"/>
      <c r="I37" s="1"/>
      <c r="J37" s="1"/>
      <c r="K37" s="1"/>
      <c r="L37" s="1"/>
    </row>
    <row r="38" spans="1:17" x14ac:dyDescent="0.25">
      <c r="A38" s="46" t="s">
        <v>65</v>
      </c>
      <c r="B38" s="42"/>
      <c r="C38" s="42"/>
      <c r="D38" s="49"/>
      <c r="E38" s="49"/>
      <c r="F38" s="49"/>
      <c r="G38" s="49"/>
      <c r="H38" s="43"/>
      <c r="I38" s="1"/>
      <c r="J38" s="1"/>
      <c r="K38" s="1"/>
      <c r="L38" s="1"/>
    </row>
    <row r="39" spans="1:17" x14ac:dyDescent="0.25">
      <c r="A39" s="46" t="s">
        <v>54</v>
      </c>
      <c r="B39" s="42"/>
      <c r="C39" s="42"/>
      <c r="D39" s="49"/>
      <c r="E39" s="49"/>
      <c r="F39" s="49"/>
      <c r="G39" s="49"/>
      <c r="H39" s="43"/>
      <c r="I39" s="1"/>
      <c r="J39" s="1"/>
      <c r="K39" s="1"/>
      <c r="L39" s="1"/>
    </row>
    <row r="40" spans="1:17" x14ac:dyDescent="0.25">
      <c r="A40" s="46" t="s">
        <v>55</v>
      </c>
      <c r="B40" s="42"/>
      <c r="C40" s="42"/>
      <c r="D40" s="49"/>
      <c r="E40" s="49"/>
      <c r="F40" s="49"/>
      <c r="G40" s="49"/>
      <c r="H40" s="43"/>
      <c r="I40" s="1"/>
      <c r="J40" s="1"/>
      <c r="K40" s="1"/>
      <c r="L40" s="1"/>
    </row>
    <row r="41" spans="1:17" x14ac:dyDescent="0.25">
      <c r="A41" s="46" t="s">
        <v>56</v>
      </c>
      <c r="B41" s="17"/>
      <c r="C41" s="17"/>
      <c r="D41" s="49"/>
      <c r="E41" s="49"/>
      <c r="F41" s="49"/>
      <c r="G41" s="49"/>
      <c r="H41" s="43"/>
      <c r="I41" s="50" t="s">
        <v>57</v>
      </c>
      <c r="J41" s="50"/>
      <c r="K41" s="50"/>
      <c r="L41" s="50"/>
    </row>
  </sheetData>
  <mergeCells count="27">
    <mergeCell ref="A1:D1"/>
    <mergeCell ref="A2:D2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Q6:Q7"/>
    <mergeCell ref="A8:A15"/>
    <mergeCell ref="A16:A34"/>
    <mergeCell ref="B36:C36"/>
    <mergeCell ref="D36:G36"/>
    <mergeCell ref="I36:L36"/>
    <mergeCell ref="P6:P7"/>
    <mergeCell ref="I6:I7"/>
    <mergeCell ref="J6:J7"/>
    <mergeCell ref="K6:K7"/>
    <mergeCell ref="L6:L7"/>
    <mergeCell ref="B37:C37"/>
    <mergeCell ref="D37:G41"/>
    <mergeCell ref="I41:L41"/>
    <mergeCell ref="N6:N7"/>
    <mergeCell ref="O6:O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TUẦN 13</vt:lpstr>
      <vt:lpstr>TUẦN 14</vt:lpstr>
      <vt:lpstr>TUẦN 15</vt:lpstr>
      <vt:lpstr>TUẦN 16</vt:lpstr>
      <vt:lpstr>TUẦN 17</vt:lpstr>
      <vt:lpstr>TK THÁNG 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2022-12-06T04:43:07Z</dcterms:created>
  <dcterms:modified xsi:type="dcterms:W3CDTF">2022-12-23T02:57:09Z</dcterms:modified>
</cp:coreProperties>
</file>