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465" activeTab="0"/>
  </bookViews>
  <sheets>
    <sheet name="C4" sheetId="1" r:id="rId1"/>
  </sheets>
  <definedNames/>
  <calcPr fullCalcOnLoad="1"/>
</workbook>
</file>

<file path=xl/sharedStrings.xml><?xml version="1.0" encoding="utf-8"?>
<sst xmlns="http://schemas.openxmlformats.org/spreadsheetml/2006/main" count="111" uniqueCount="85">
  <si>
    <t>Tổng số học sinh:</t>
  </si>
  <si>
    <t>Số TT</t>
  </si>
  <si>
    <t>Họ và tên</t>
  </si>
  <si>
    <t>Năm sinh</t>
  </si>
  <si>
    <t>Nam</t>
  </si>
  <si>
    <t>Nữ</t>
  </si>
  <si>
    <t>Họ tên bố</t>
  </si>
  <si>
    <t>Họ tên mẹ</t>
  </si>
  <si>
    <t>Anh</t>
  </si>
  <si>
    <t>x</t>
  </si>
  <si>
    <t>Linh</t>
  </si>
  <si>
    <t>Minh</t>
  </si>
  <si>
    <t>Ngân</t>
  </si>
  <si>
    <t>Vinh</t>
  </si>
  <si>
    <t>Quân</t>
  </si>
  <si>
    <t>Ngọc</t>
  </si>
  <si>
    <t>Nguyên</t>
  </si>
  <si>
    <t>Bách</t>
  </si>
  <si>
    <t>Nguyễn Thị Vân</t>
  </si>
  <si>
    <t>Duy</t>
  </si>
  <si>
    <t>Vy</t>
  </si>
  <si>
    <t>My</t>
  </si>
  <si>
    <t>Khang</t>
  </si>
  <si>
    <t>Thịnh</t>
  </si>
  <si>
    <t>Nguyễn Thị Huyền Trang</t>
  </si>
  <si>
    <t>Năm
 sinh</t>
  </si>
  <si>
    <t>Nguyễn Thị Lan Hương</t>
  </si>
  <si>
    <t>DANH SÁCH HỌC SINH LỚP C4</t>
  </si>
  <si>
    <t>TRƯỜNG MN THỊ TRẤN YÊN VIÊN</t>
  </si>
  <si>
    <t>HIỆU TRƯỞNG</t>
  </si>
  <si>
    <t>Trương Thị Hải Yến</t>
  </si>
  <si>
    <t>26/11/2018</t>
  </si>
  <si>
    <t>Tâm</t>
  </si>
  <si>
    <t>Bùi Anh Tuấn</t>
  </si>
  <si>
    <t>Lê Thị Khánh Ly</t>
  </si>
  <si>
    <t>Vũ Kim Chi</t>
  </si>
  <si>
    <t>Trần Trí Luân</t>
  </si>
  <si>
    <t>Phạm Minh Quân</t>
  </si>
  <si>
    <t>Nguyễn Bảo Ngọc</t>
  </si>
  <si>
    <t>Nguyễn Bảo Duy</t>
  </si>
  <si>
    <t>Nguyễn Khôi Nguyên</t>
  </si>
  <si>
    <t>Nguyễn Hoàng Phúc Khang</t>
  </si>
  <si>
    <t xml:space="preserve">Trần Quang Vinh </t>
  </si>
  <si>
    <t xml:space="preserve">Lê Hữu Phúc Thịnh </t>
  </si>
  <si>
    <t>Nguyễn Tùng Anh</t>
  </si>
  <si>
    <t>Bùi Tường Vy</t>
  </si>
  <si>
    <t>Võ Kim Ngân</t>
  </si>
  <si>
    <t>Bùi Nhã Linh</t>
  </si>
  <si>
    <t>Bùi Gia Linh</t>
  </si>
  <si>
    <t xml:space="preserve"> Nguyễn Ngọc Bách</t>
  </si>
  <si>
    <t>Đỗ Đức Tâm</t>
  </si>
  <si>
    <t>Bùi Đức Minh</t>
  </si>
  <si>
    <t>25/12/2018</t>
  </si>
  <si>
    <t>22/3/2018</t>
  </si>
  <si>
    <t>18/10/2018</t>
  </si>
  <si>
    <t>28/11/2018</t>
  </si>
  <si>
    <t>Phạm Xuân Phượng</t>
  </si>
  <si>
    <t>Nguyễn Văn Hiện</t>
  </si>
  <si>
    <t>Nguyễn Tuấn Long</t>
  </si>
  <si>
    <t>Nguyễn Thành Chung</t>
  </si>
  <si>
    <t xml:space="preserve">Trần kim Đức </t>
  </si>
  <si>
    <t>Nguyễn Quốc Việt</t>
  </si>
  <si>
    <t>Bùi Phan Minh</t>
  </si>
  <si>
    <t>Võ Quang Cường</t>
  </si>
  <si>
    <t>Bùi Xuân Kiên</t>
  </si>
  <si>
    <t>Nguyễn Văn Tăn</t>
  </si>
  <si>
    <t xml:space="preserve">Đỗ Mạnh Hổ </t>
  </si>
  <si>
    <t>Bùi Đắc Độ</t>
  </si>
  <si>
    <t>Trần Thanh Tú</t>
  </si>
  <si>
    <t>Đào Thiên Hương</t>
  </si>
  <si>
    <t>Nguyễn Thị Diễm</t>
  </si>
  <si>
    <t>Hoàng Thị Thu</t>
  </si>
  <si>
    <t>Ngô Thị Thúy Vân</t>
  </si>
  <si>
    <t>Hoàng Thị Thanh Liên</t>
  </si>
  <si>
    <t>Nguyễn thị thảo</t>
  </si>
  <si>
    <t xml:space="preserve">Nguyễn Thị Thanh Tâm </t>
  </si>
  <si>
    <t xml:space="preserve">Trần Thị Hồng </t>
  </si>
  <si>
    <t xml:space="preserve">Vũ Thị Thanh Hằng </t>
  </si>
  <si>
    <t>Lưu Thị Thanh Thảo</t>
  </si>
  <si>
    <t>Bùi Trang My</t>
  </si>
  <si>
    <t>Luân</t>
  </si>
  <si>
    <t xml:space="preserve">Giáo viên phụ trách: Hồ Thị Hoa - Trần Thị Yến </t>
  </si>
  <si>
    <t>TT Yên Viên, ngày 20 / 8 / 2021</t>
  </si>
  <si>
    <t>( Đã ký, đóng dẫu )</t>
  </si>
  <si>
    <t>Tổng số học sinh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</si>
</sst>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mm/dd/yy;@"/>
    <numFmt numFmtId="173" formatCode="mm/dd/yy"/>
    <numFmt numFmtId="174" formatCode="m/d/yy"/>
    <numFmt numFmtId="175" formatCode="dd/mm/yy"/>
    <numFmt numFmtId="176" formatCode="d/m/yy\."/>
    <numFmt numFmtId="177" formatCode="m/d/yy;@"/>
    <numFmt numFmtId="178" formatCode="[$-409]dddd\,\ mmmm\ dd\,\ yyyy"/>
    <numFmt numFmtId="179" formatCode="[$-409]h:mm:ss\ AM/PM"/>
    <numFmt numFmtId="180" formatCode="mmm\-yyyy"/>
    <numFmt numFmtId="181" formatCode="m/d;@"/>
    <numFmt numFmtId="182" formatCode="[$-F800]dddd\,\ mmmm\ dd\,\ yyyy"/>
    <numFmt numFmtId="183" formatCode="m/d/yyyy;@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4" fillId="0" borderId="10" xfId="0" applyFont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172" fontId="44" fillId="33" borderId="0" xfId="0" applyNumberFormat="1" applyFont="1" applyFill="1" applyAlignment="1">
      <alignment horizontal="center"/>
    </xf>
    <xf numFmtId="0" fontId="45" fillId="33" borderId="0" xfId="0" applyFont="1" applyFill="1" applyBorder="1" applyAlignment="1">
      <alignment/>
    </xf>
    <xf numFmtId="0" fontId="44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4" fillId="0" borderId="10" xfId="0" applyFont="1" applyBorder="1" applyAlignment="1">
      <alignment/>
    </xf>
    <xf numFmtId="14" fontId="44" fillId="0" borderId="10" xfId="0" applyNumberFormat="1" applyFont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textRotation="90"/>
    </xf>
    <xf numFmtId="173" fontId="46" fillId="0" borderId="10" xfId="0" applyNumberFormat="1" applyFont="1" applyFill="1" applyBorder="1" applyAlignment="1">
      <alignment horizontal="center" vertical="center"/>
    </xf>
    <xf numFmtId="177" fontId="46" fillId="0" borderId="10" xfId="0" applyNumberFormat="1" applyFont="1" applyBorder="1" applyAlignment="1">
      <alignment horizontal="center"/>
    </xf>
    <xf numFmtId="177" fontId="44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4" fillId="0" borderId="0" xfId="0" applyFont="1" applyFill="1" applyAlignment="1">
      <alignment/>
    </xf>
    <xf numFmtId="0" fontId="48" fillId="0" borderId="0" xfId="0" applyFont="1" applyAlignment="1">
      <alignment horizontal="center"/>
    </xf>
    <xf numFmtId="0" fontId="46" fillId="0" borderId="10" xfId="0" applyFont="1" applyFill="1" applyBorder="1" applyAlignment="1">
      <alignment vertic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0"/>
  <sheetViews>
    <sheetView tabSelected="1" zoomScale="85" zoomScaleNormal="85" zoomScalePageLayoutView="0" workbookViewId="0" topLeftCell="A13">
      <selection activeCell="A24" sqref="A24:IV24"/>
    </sheetView>
  </sheetViews>
  <sheetFormatPr defaultColWidth="8.7109375" defaultRowHeight="12.75"/>
  <cols>
    <col min="1" max="1" width="4.28125" style="25" customWidth="1"/>
    <col min="2" max="2" width="0.13671875" style="25" customWidth="1"/>
    <col min="3" max="3" width="19.7109375" style="25" customWidth="1"/>
    <col min="4" max="4" width="8.140625" style="25" customWidth="1"/>
    <col min="5" max="5" width="12.28125" style="27" customWidth="1"/>
    <col min="6" max="6" width="3.7109375" style="25" customWidth="1"/>
    <col min="7" max="7" width="3.8515625" style="25" customWidth="1"/>
    <col min="8" max="8" width="21.57421875" style="25" customWidth="1"/>
    <col min="9" max="9" width="6.8515625" style="27" customWidth="1"/>
    <col min="10" max="10" width="23.140625" style="25" customWidth="1"/>
    <col min="11" max="11" width="6.8515625" style="27" hidden="1" customWidth="1"/>
    <col min="12" max="12" width="6.8515625" style="27" customWidth="1"/>
    <col min="13" max="16384" width="8.7109375" style="25" customWidth="1"/>
  </cols>
  <sheetData>
    <row r="1" spans="1:12" s="23" customFormat="1" ht="22.5" customHeight="1">
      <c r="A1" s="23" t="s">
        <v>28</v>
      </c>
      <c r="E1" s="24"/>
      <c r="I1" s="24"/>
      <c r="K1" s="24"/>
      <c r="L1" s="24"/>
    </row>
    <row r="2" spans="1:12" ht="18.75">
      <c r="A2" s="33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.75">
      <c r="A3" s="33" t="s">
        <v>81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.75">
      <c r="A4" s="13"/>
      <c r="B4" s="12"/>
      <c r="C4" s="12"/>
      <c r="D4" s="26"/>
      <c r="E4" s="13"/>
      <c r="F4" s="13"/>
      <c r="G4" s="13"/>
      <c r="H4" s="12"/>
      <c r="I4" s="13"/>
      <c r="J4" s="12"/>
      <c r="K4" s="13"/>
      <c r="L4" s="13"/>
    </row>
    <row r="5" spans="1:12" ht="15.75">
      <c r="A5" s="13"/>
      <c r="B5" s="12"/>
      <c r="C5" s="12"/>
      <c r="D5" s="26"/>
      <c r="E5" s="13"/>
      <c r="F5" s="13"/>
      <c r="G5" s="13"/>
      <c r="H5" s="12"/>
      <c r="I5" s="13"/>
      <c r="J5" s="12"/>
      <c r="K5" s="13"/>
      <c r="L5" s="13"/>
    </row>
    <row r="6" spans="1:12" ht="38.25" customHeight="1">
      <c r="A6" s="14" t="s">
        <v>1</v>
      </c>
      <c r="B6" s="28" t="s">
        <v>2</v>
      </c>
      <c r="C6" s="35" t="s">
        <v>2</v>
      </c>
      <c r="D6" s="36"/>
      <c r="E6" s="15" t="s">
        <v>3</v>
      </c>
      <c r="F6" s="16" t="s">
        <v>4</v>
      </c>
      <c r="G6" s="16" t="s">
        <v>5</v>
      </c>
      <c r="H6" s="21" t="s">
        <v>6</v>
      </c>
      <c r="I6" s="14" t="s">
        <v>25</v>
      </c>
      <c r="J6" s="17" t="s">
        <v>7</v>
      </c>
      <c r="K6" s="14" t="s">
        <v>3</v>
      </c>
      <c r="L6" s="14" t="s">
        <v>25</v>
      </c>
    </row>
    <row r="7" spans="1:12" s="12" customFormat="1" ht="28.5" customHeight="1">
      <c r="A7" s="1">
        <v>1</v>
      </c>
      <c r="B7" s="9" t="s">
        <v>44</v>
      </c>
      <c r="C7" s="9" t="str">
        <f aca="true" t="shared" si="0" ref="C7:C20">LEFT(B7,LEN(B7)-LEN(D7))</f>
        <v>Nguyễn Tùng </v>
      </c>
      <c r="D7" s="9" t="s">
        <v>8</v>
      </c>
      <c r="E7" s="10">
        <v>43214</v>
      </c>
      <c r="F7" s="1" t="s">
        <v>9</v>
      </c>
      <c r="G7" s="1"/>
      <c r="H7" s="9" t="s">
        <v>61</v>
      </c>
      <c r="I7" s="1">
        <v>1988</v>
      </c>
      <c r="J7" s="9" t="s">
        <v>26</v>
      </c>
      <c r="K7" s="1"/>
      <c r="L7" s="1">
        <v>1989</v>
      </c>
    </row>
    <row r="8" spans="1:12" s="12" customFormat="1" ht="28.5" customHeight="1">
      <c r="A8" s="1">
        <v>2</v>
      </c>
      <c r="B8" s="9" t="s">
        <v>49</v>
      </c>
      <c r="C8" s="9" t="str">
        <f t="shared" si="0"/>
        <v> Nguyễn Ngọc </v>
      </c>
      <c r="D8" s="9" t="s">
        <v>17</v>
      </c>
      <c r="E8" s="1" t="s">
        <v>31</v>
      </c>
      <c r="F8" s="1" t="s">
        <v>9</v>
      </c>
      <c r="G8" s="1"/>
      <c r="H8" s="9" t="s">
        <v>65</v>
      </c>
      <c r="I8" s="1">
        <v>1983</v>
      </c>
      <c r="J8" s="9" t="s">
        <v>76</v>
      </c>
      <c r="K8" s="1"/>
      <c r="L8" s="1">
        <v>1990</v>
      </c>
    </row>
    <row r="9" spans="1:12" s="12" customFormat="1" ht="28.5" customHeight="1">
      <c r="A9" s="1">
        <v>3</v>
      </c>
      <c r="B9" s="9" t="s">
        <v>39</v>
      </c>
      <c r="C9" s="9" t="str">
        <f t="shared" si="0"/>
        <v>Nguyễn Bảo </v>
      </c>
      <c r="D9" s="9" t="s">
        <v>19</v>
      </c>
      <c r="E9" s="10">
        <v>43191</v>
      </c>
      <c r="F9" s="1" t="s">
        <v>9</v>
      </c>
      <c r="G9" s="1"/>
      <c r="H9" s="9" t="s">
        <v>57</v>
      </c>
      <c r="I9" s="1">
        <v>1978</v>
      </c>
      <c r="J9" s="9" t="s">
        <v>71</v>
      </c>
      <c r="K9" s="1"/>
      <c r="L9" s="1">
        <v>1985</v>
      </c>
    </row>
    <row r="10" spans="1:12" s="12" customFormat="1" ht="28.5" customHeight="1">
      <c r="A10" s="1">
        <v>4</v>
      </c>
      <c r="B10" s="9" t="s">
        <v>41</v>
      </c>
      <c r="C10" s="9" t="str">
        <f t="shared" si="0"/>
        <v>Nguyễn Hoàng Phúc </v>
      </c>
      <c r="D10" s="9" t="s">
        <v>22</v>
      </c>
      <c r="E10" s="10">
        <v>43260</v>
      </c>
      <c r="F10" s="1" t="s">
        <v>9</v>
      </c>
      <c r="G10" s="1"/>
      <c r="H10" s="9" t="s">
        <v>59</v>
      </c>
      <c r="I10" s="1">
        <v>1985</v>
      </c>
      <c r="J10" s="9" t="s">
        <v>73</v>
      </c>
      <c r="K10" s="1"/>
      <c r="L10" s="1">
        <v>1983</v>
      </c>
    </row>
    <row r="11" spans="1:12" s="12" customFormat="1" ht="28.5" customHeight="1">
      <c r="A11" s="1">
        <v>5</v>
      </c>
      <c r="B11" s="9" t="s">
        <v>48</v>
      </c>
      <c r="C11" s="9" t="str">
        <f t="shared" si="0"/>
        <v>Bùi Gia </v>
      </c>
      <c r="D11" s="9" t="s">
        <v>10</v>
      </c>
      <c r="E11" s="1" t="s">
        <v>53</v>
      </c>
      <c r="F11" s="1"/>
      <c r="G11" s="1" t="s">
        <v>9</v>
      </c>
      <c r="H11" s="9" t="s">
        <v>64</v>
      </c>
      <c r="I11" s="1">
        <v>1977</v>
      </c>
      <c r="J11" s="9" t="s">
        <v>18</v>
      </c>
      <c r="K11" s="1"/>
      <c r="L11" s="1">
        <v>1987</v>
      </c>
    </row>
    <row r="12" spans="1:12" s="12" customFormat="1" ht="28.5" customHeight="1">
      <c r="A12" s="1">
        <v>6</v>
      </c>
      <c r="B12" s="9" t="s">
        <v>47</v>
      </c>
      <c r="C12" s="9" t="str">
        <f t="shared" si="0"/>
        <v>Bùi Nhã </v>
      </c>
      <c r="D12" s="9" t="s">
        <v>10</v>
      </c>
      <c r="E12" s="1" t="s">
        <v>53</v>
      </c>
      <c r="F12" s="1"/>
      <c r="G12" s="1" t="s">
        <v>9</v>
      </c>
      <c r="H12" s="9" t="s">
        <v>64</v>
      </c>
      <c r="I12" s="1">
        <v>1977</v>
      </c>
      <c r="J12" s="9" t="s">
        <v>18</v>
      </c>
      <c r="K12" s="1"/>
      <c r="L12" s="1">
        <v>1987</v>
      </c>
    </row>
    <row r="13" spans="1:12" s="12" customFormat="1" ht="28.5" customHeight="1">
      <c r="A13" s="1">
        <v>7</v>
      </c>
      <c r="B13" s="9" t="s">
        <v>36</v>
      </c>
      <c r="C13" s="9" t="str">
        <f t="shared" si="0"/>
        <v>Trần Trí </v>
      </c>
      <c r="D13" s="9" t="s">
        <v>80</v>
      </c>
      <c r="E13" s="10">
        <v>43262</v>
      </c>
      <c r="F13" s="1" t="s">
        <v>9</v>
      </c>
      <c r="G13" s="1"/>
      <c r="H13" s="9" t="s">
        <v>68</v>
      </c>
      <c r="I13" s="1">
        <v>1987</v>
      </c>
      <c r="J13" s="9" t="s">
        <v>69</v>
      </c>
      <c r="K13" s="1"/>
      <c r="L13" s="1">
        <v>1990</v>
      </c>
    </row>
    <row r="14" spans="1:12" s="12" customFormat="1" ht="28.5" customHeight="1">
      <c r="A14" s="1">
        <v>8</v>
      </c>
      <c r="B14" s="9" t="s">
        <v>51</v>
      </c>
      <c r="C14" s="9" t="str">
        <f t="shared" si="0"/>
        <v>Bùi Đức </v>
      </c>
      <c r="D14" s="9" t="s">
        <v>11</v>
      </c>
      <c r="E14" s="1" t="s">
        <v>55</v>
      </c>
      <c r="F14" s="3" t="s">
        <v>9</v>
      </c>
      <c r="G14" s="3"/>
      <c r="H14" s="9" t="s">
        <v>67</v>
      </c>
      <c r="I14" s="1">
        <v>1987</v>
      </c>
      <c r="J14" s="9" t="s">
        <v>78</v>
      </c>
      <c r="K14" s="3"/>
      <c r="L14" s="1">
        <v>1986</v>
      </c>
    </row>
    <row r="15" spans="1:12" s="12" customFormat="1" ht="28.5" customHeight="1">
      <c r="A15" s="1">
        <v>9</v>
      </c>
      <c r="B15" s="9" t="s">
        <v>79</v>
      </c>
      <c r="C15" s="9" t="str">
        <f t="shared" si="0"/>
        <v>Bùi Trang </v>
      </c>
      <c r="D15" s="9" t="s">
        <v>21</v>
      </c>
      <c r="E15" s="10">
        <v>43349</v>
      </c>
      <c r="F15" s="1"/>
      <c r="G15" s="1" t="s">
        <v>9</v>
      </c>
      <c r="H15" s="9" t="s">
        <v>62</v>
      </c>
      <c r="I15" s="1">
        <v>1984</v>
      </c>
      <c r="J15" s="9" t="s">
        <v>24</v>
      </c>
      <c r="K15" s="1"/>
      <c r="L15" s="1">
        <v>1990</v>
      </c>
    </row>
    <row r="16" spans="1:12" s="12" customFormat="1" ht="28.5" customHeight="1">
      <c r="A16" s="1">
        <v>10</v>
      </c>
      <c r="B16" s="9" t="s">
        <v>46</v>
      </c>
      <c r="C16" s="9" t="str">
        <f t="shared" si="0"/>
        <v>Võ Kim </v>
      </c>
      <c r="D16" s="9" t="s">
        <v>12</v>
      </c>
      <c r="E16" s="1" t="s">
        <v>52</v>
      </c>
      <c r="F16" s="1"/>
      <c r="G16" s="1" t="s">
        <v>9</v>
      </c>
      <c r="H16" s="9" t="s">
        <v>63</v>
      </c>
      <c r="I16" s="1">
        <v>1984</v>
      </c>
      <c r="J16" s="9" t="s">
        <v>35</v>
      </c>
      <c r="K16" s="1"/>
      <c r="L16" s="1">
        <v>1992</v>
      </c>
    </row>
    <row r="17" spans="1:12" s="12" customFormat="1" ht="28.5" customHeight="1">
      <c r="A17" s="1">
        <v>11</v>
      </c>
      <c r="B17" s="9" t="s">
        <v>38</v>
      </c>
      <c r="C17" s="9" t="str">
        <f t="shared" si="0"/>
        <v>Nguyễn Bảo </v>
      </c>
      <c r="D17" s="9" t="s">
        <v>15</v>
      </c>
      <c r="E17" s="10">
        <v>43191</v>
      </c>
      <c r="F17" s="1"/>
      <c r="G17" s="1" t="s">
        <v>9</v>
      </c>
      <c r="H17" s="9" t="s">
        <v>57</v>
      </c>
      <c r="I17" s="1">
        <v>1978</v>
      </c>
      <c r="J17" s="9" t="s">
        <v>71</v>
      </c>
      <c r="K17" s="1"/>
      <c r="L17" s="1">
        <v>1985</v>
      </c>
    </row>
    <row r="18" spans="1:12" s="12" customFormat="1" ht="28.5" customHeight="1">
      <c r="A18" s="1">
        <v>12</v>
      </c>
      <c r="B18" s="9" t="s">
        <v>40</v>
      </c>
      <c r="C18" s="9" t="str">
        <f t="shared" si="0"/>
        <v>Nguyễn Khôi </v>
      </c>
      <c r="D18" s="9" t="s">
        <v>16</v>
      </c>
      <c r="E18" s="10">
        <v>43460</v>
      </c>
      <c r="F18" s="1" t="s">
        <v>9</v>
      </c>
      <c r="G18" s="1"/>
      <c r="H18" s="9" t="s">
        <v>58</v>
      </c>
      <c r="I18" s="1">
        <v>1986</v>
      </c>
      <c r="J18" s="9" t="s">
        <v>72</v>
      </c>
      <c r="K18" s="1"/>
      <c r="L18" s="1">
        <v>1986</v>
      </c>
    </row>
    <row r="19" spans="1:12" s="12" customFormat="1" ht="28.5" customHeight="1">
      <c r="A19" s="1">
        <v>13</v>
      </c>
      <c r="B19" s="9" t="s">
        <v>37</v>
      </c>
      <c r="C19" s="9" t="str">
        <f t="shared" si="0"/>
        <v>Phạm Minh </v>
      </c>
      <c r="D19" s="9" t="s">
        <v>14</v>
      </c>
      <c r="E19" s="10">
        <v>43149</v>
      </c>
      <c r="F19" s="1" t="s">
        <v>9</v>
      </c>
      <c r="G19" s="1"/>
      <c r="H19" s="9" t="s">
        <v>56</v>
      </c>
      <c r="I19" s="1">
        <v>1977</v>
      </c>
      <c r="J19" s="9" t="s">
        <v>70</v>
      </c>
      <c r="K19" s="1"/>
      <c r="L19" s="1">
        <v>1979</v>
      </c>
    </row>
    <row r="20" spans="1:12" s="12" customFormat="1" ht="28.5" customHeight="1">
      <c r="A20" s="1">
        <v>14</v>
      </c>
      <c r="B20" s="9" t="s">
        <v>50</v>
      </c>
      <c r="C20" s="9" t="str">
        <f t="shared" si="0"/>
        <v>Đỗ Đức </v>
      </c>
      <c r="D20" s="9" t="s">
        <v>32</v>
      </c>
      <c r="E20" s="1" t="s">
        <v>54</v>
      </c>
      <c r="F20" s="1" t="s">
        <v>9</v>
      </c>
      <c r="G20" s="1"/>
      <c r="H20" s="9" t="s">
        <v>66</v>
      </c>
      <c r="I20" s="1">
        <v>1986</v>
      </c>
      <c r="J20" s="9" t="s">
        <v>77</v>
      </c>
      <c r="K20" s="1"/>
      <c r="L20" s="1">
        <v>1987</v>
      </c>
    </row>
    <row r="21" spans="1:12" s="12" customFormat="1" ht="28.5" customHeight="1">
      <c r="A21" s="1">
        <v>15</v>
      </c>
      <c r="B21" s="9" t="s">
        <v>43</v>
      </c>
      <c r="C21" s="9" t="str">
        <f>LEFT(B21,LEN(B21)-LEN(D21)-1)</f>
        <v>Lê Hữu Phúc </v>
      </c>
      <c r="D21" s="9" t="s">
        <v>23</v>
      </c>
      <c r="E21" s="10">
        <v>43381</v>
      </c>
      <c r="F21" s="1" t="s">
        <v>9</v>
      </c>
      <c r="G21" s="1"/>
      <c r="H21" s="9" t="s">
        <v>43</v>
      </c>
      <c r="I21" s="1">
        <v>1977</v>
      </c>
      <c r="J21" s="9" t="s">
        <v>75</v>
      </c>
      <c r="K21" s="1"/>
      <c r="L21" s="1">
        <v>1982</v>
      </c>
    </row>
    <row r="22" spans="1:12" s="12" customFormat="1" ht="28.5" customHeight="1">
      <c r="A22" s="1">
        <v>16</v>
      </c>
      <c r="B22" s="9" t="s">
        <v>42</v>
      </c>
      <c r="C22" s="9" t="str">
        <f>LEFT(B22,LEN(B22)-LEN(D22)-1)</f>
        <v>Trần Quang </v>
      </c>
      <c r="D22" s="9" t="s">
        <v>13</v>
      </c>
      <c r="E22" s="10">
        <v>43134</v>
      </c>
      <c r="F22" s="1" t="s">
        <v>9</v>
      </c>
      <c r="G22" s="1"/>
      <c r="H22" s="9" t="s">
        <v>60</v>
      </c>
      <c r="I22" s="1">
        <v>1989</v>
      </c>
      <c r="J22" s="9" t="s">
        <v>74</v>
      </c>
      <c r="K22" s="1"/>
      <c r="L22" s="1">
        <v>1990</v>
      </c>
    </row>
    <row r="23" spans="1:12" s="12" customFormat="1" ht="28.5" customHeight="1">
      <c r="A23" s="1">
        <v>17</v>
      </c>
      <c r="B23" s="9" t="s">
        <v>45</v>
      </c>
      <c r="C23" s="9" t="str">
        <f>LEFT(B23,LEN(B23)-LEN(D23))</f>
        <v>Bùi Tường </v>
      </c>
      <c r="D23" s="9" t="s">
        <v>20</v>
      </c>
      <c r="E23" s="10">
        <v>43398</v>
      </c>
      <c r="F23" s="1"/>
      <c r="G23" s="1" t="s">
        <v>9</v>
      </c>
      <c r="H23" s="9" t="s">
        <v>33</v>
      </c>
      <c r="I23" s="1">
        <v>1987</v>
      </c>
      <c r="J23" s="9" t="s">
        <v>34</v>
      </c>
      <c r="K23" s="1"/>
      <c r="L23" s="1">
        <v>1995</v>
      </c>
    </row>
    <row r="24" spans="1:13" ht="28.5" customHeight="1">
      <c r="A24" s="1"/>
      <c r="B24" s="34"/>
      <c r="C24" s="34"/>
      <c r="D24" s="34"/>
      <c r="E24" s="18"/>
      <c r="F24" s="22">
        <f>COUNTA(F7:F23)</f>
        <v>11</v>
      </c>
      <c r="G24" s="22">
        <f>COUNTA(G7:G23)</f>
        <v>6</v>
      </c>
      <c r="H24" s="9"/>
      <c r="I24" s="1"/>
      <c r="J24" s="9"/>
      <c r="K24" s="1"/>
      <c r="L24" s="1"/>
      <c r="M24" s="20">
        <f>COUNTA(M7:M23)</f>
        <v>0</v>
      </c>
    </row>
    <row r="25" spans="1:12" ht="15.75">
      <c r="A25" s="13"/>
      <c r="B25" s="12"/>
      <c r="C25" s="12"/>
      <c r="D25" s="26"/>
      <c r="E25" s="19"/>
      <c r="F25" s="13"/>
      <c r="G25" s="13"/>
      <c r="H25" s="12"/>
      <c r="I25" s="13"/>
      <c r="J25" s="12"/>
      <c r="K25" s="13"/>
      <c r="L25" s="13"/>
    </row>
    <row r="26" spans="2:40" s="2" customFormat="1" ht="19.5" customHeight="1">
      <c r="B26" s="7" t="s">
        <v>0</v>
      </c>
      <c r="C26" s="7" t="s">
        <v>84</v>
      </c>
      <c r="D26" s="8">
        <f>F24+G24</f>
        <v>17</v>
      </c>
      <c r="E26" s="11"/>
      <c r="F26" s="11"/>
      <c r="G26" s="29" t="s">
        <v>82</v>
      </c>
      <c r="H26" s="29"/>
      <c r="I26" s="29"/>
      <c r="J26" s="29"/>
      <c r="K26" s="29"/>
      <c r="L26" s="29"/>
      <c r="M26" s="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2" customFormat="1" ht="19.5" customHeight="1">
      <c r="A27" s="30"/>
      <c r="B27" s="30"/>
      <c r="C27" s="30"/>
      <c r="D27" s="30"/>
      <c r="E27" s="11"/>
      <c r="F27" s="11"/>
      <c r="G27" s="30" t="s">
        <v>29</v>
      </c>
      <c r="H27" s="30"/>
      <c r="I27" s="30"/>
      <c r="J27" s="30"/>
      <c r="K27" s="30"/>
      <c r="L27" s="30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4:12" s="2" customFormat="1" ht="19.5" customHeight="1">
      <c r="D28" s="5"/>
      <c r="E28" s="11"/>
      <c r="F28" s="11"/>
      <c r="G28" s="31" t="s">
        <v>83</v>
      </c>
      <c r="H28" s="31"/>
      <c r="I28" s="31"/>
      <c r="J28" s="31"/>
      <c r="K28" s="31"/>
      <c r="L28" s="31"/>
    </row>
    <row r="29" spans="4:10" s="2" customFormat="1" ht="19.5" customHeight="1">
      <c r="D29" s="5"/>
      <c r="E29" s="11"/>
      <c r="F29" s="11"/>
      <c r="H29" s="11"/>
      <c r="J29" s="11"/>
    </row>
    <row r="30" spans="4:12" s="2" customFormat="1" ht="19.5" customHeight="1">
      <c r="D30" s="5"/>
      <c r="E30" s="11"/>
      <c r="F30" s="11"/>
      <c r="G30" s="32" t="s">
        <v>30</v>
      </c>
      <c r="H30" s="32"/>
      <c r="I30" s="32"/>
      <c r="J30" s="32"/>
      <c r="K30" s="32"/>
      <c r="L30" s="32"/>
    </row>
  </sheetData>
  <sheetProtection/>
  <mergeCells count="9">
    <mergeCell ref="G26:L26"/>
    <mergeCell ref="G27:L27"/>
    <mergeCell ref="G28:L28"/>
    <mergeCell ref="G30:L30"/>
    <mergeCell ref="A2:L2"/>
    <mergeCell ref="A3:L3"/>
    <mergeCell ref="B24:D24"/>
    <mergeCell ref="C6:D6"/>
    <mergeCell ref="A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HUONG</dc:creator>
  <cp:keywords/>
  <dc:description/>
  <cp:lastModifiedBy>Chau Lee</cp:lastModifiedBy>
  <cp:lastPrinted>2021-07-05T04:08:24Z</cp:lastPrinted>
  <dcterms:created xsi:type="dcterms:W3CDTF">1996-10-14T23:33:28Z</dcterms:created>
  <dcterms:modified xsi:type="dcterms:W3CDTF">2021-08-25T09:09:09Z</dcterms:modified>
  <cp:category/>
  <cp:version/>
  <cp:contentType/>
  <cp:contentStatus/>
</cp:coreProperties>
</file>