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35" windowHeight="8025" activeTab="1"/>
  </bookViews>
  <sheets>
    <sheet name="Mau 05" sheetId="1" r:id="rId1"/>
    <sheet name="Mau 06" sheetId="2" r:id="rId2"/>
    <sheet name="mau 7" sheetId="3" r:id="rId3"/>
    <sheet name="Đội ngu" sheetId="4" r:id="rId4"/>
  </sheets>
  <definedNames>
    <definedName name="_xlnm.Print_Area" localSheetId="3">'Đội ngu'!$A$1:$P$34</definedName>
    <definedName name="_xlnm.Print_Area" localSheetId="0">'Mau 05'!$A$1:$G$27</definedName>
    <definedName name="_xlnm.Print_Area" localSheetId="2">'mau 7'!$A$1:$G$79</definedName>
  </definedNames>
  <calcPr calcId="145621" concurrentCalc="0"/>
</workbook>
</file>

<file path=xl/calcChain.xml><?xml version="1.0" encoding="utf-8"?>
<calcChain xmlns="http://schemas.openxmlformats.org/spreadsheetml/2006/main">
  <c r="C10" i="4" l="1"/>
  <c r="E56" i="3"/>
  <c r="C19" i="3"/>
  <c r="C22" i="3"/>
  <c r="M21" i="4"/>
  <c r="N21" i="4"/>
  <c r="O21" i="4"/>
  <c r="P21" i="4"/>
  <c r="M18" i="4"/>
  <c r="N18" i="4"/>
  <c r="O18" i="4"/>
  <c r="P18" i="4"/>
  <c r="M9" i="4"/>
  <c r="N9" i="4"/>
  <c r="O9" i="4"/>
  <c r="P9" i="4"/>
  <c r="J21" i="4"/>
  <c r="K21" i="4"/>
  <c r="L21" i="4"/>
  <c r="J18" i="4"/>
  <c r="J9" i="4"/>
  <c r="K18" i="4"/>
  <c r="L18" i="4"/>
  <c r="L9" i="4"/>
  <c r="K9" i="4"/>
  <c r="C14" i="4"/>
  <c r="C15" i="4"/>
  <c r="C16" i="4"/>
  <c r="C17" i="4"/>
  <c r="C12" i="4"/>
  <c r="D18" i="4"/>
  <c r="D9" i="4"/>
  <c r="E18" i="4"/>
  <c r="F18" i="4"/>
  <c r="G18" i="4"/>
  <c r="G9" i="4"/>
  <c r="H18" i="4"/>
  <c r="H9" i="4"/>
  <c r="I18" i="4"/>
  <c r="D21" i="4"/>
  <c r="E21" i="4"/>
  <c r="F21" i="4"/>
  <c r="F9" i="4"/>
  <c r="G21" i="4"/>
  <c r="H21" i="4"/>
  <c r="I21" i="4"/>
  <c r="C23" i="4"/>
  <c r="C24" i="4"/>
  <c r="C25" i="4"/>
  <c r="C26" i="4"/>
  <c r="C27" i="4"/>
  <c r="C28" i="4"/>
  <c r="C29" i="4"/>
  <c r="C22" i="4"/>
  <c r="C20" i="4"/>
  <c r="C19" i="4"/>
  <c r="D27" i="3"/>
  <c r="D21" i="3"/>
  <c r="D22" i="3"/>
  <c r="D23" i="3"/>
  <c r="D24" i="3"/>
  <c r="D20" i="3"/>
  <c r="D19" i="3"/>
  <c r="C21" i="3"/>
  <c r="C21" i="4"/>
  <c r="I9" i="4"/>
  <c r="E9" i="4"/>
  <c r="C18" i="4"/>
  <c r="C9" i="4"/>
</calcChain>
</file>

<file path=xl/sharedStrings.xml><?xml version="1.0" encoding="utf-8"?>
<sst xmlns="http://schemas.openxmlformats.org/spreadsheetml/2006/main" count="338" uniqueCount="232">
  <si>
    <t>STT</t>
  </si>
  <si>
    <t>Nội dung</t>
  </si>
  <si>
    <t>Chia theo khối lớp</t>
  </si>
  <si>
    <t>I</t>
  </si>
  <si>
    <t>II</t>
  </si>
  <si>
    <t>III</t>
  </si>
  <si>
    <t>IV</t>
  </si>
  <si>
    <t>Các hoạt động hỗ trợ học tập, sinh hoạt của học sinh ở cơ sở giáo dục</t>
  </si>
  <si>
    <t>V</t>
  </si>
  <si>
    <t>VI</t>
  </si>
  <si>
    <t>Khả năng học tập tiếp tục của học sinh</t>
  </si>
  <si>
    <t>Biểu mẫu 05</t>
  </si>
  <si>
    <t>THÔNG BÁO</t>
  </si>
  <si>
    <t>Điều kiện tuyển sinh</t>
  </si>
  <si>
    <t>Chương trình giáo dục mà cơ sở giáo dục thực hiện</t>
  </si>
  <si>
    <t>Yêu cầu về phối hợp giữa cơ sở giáo dục và gia đình. Yêu cầu về thái độ học tập của học sinh</t>
  </si>
  <si>
    <t>Kết quả năng lực, phẩm chất, học tập, sức khỏe của học sinh dự kiến đạt được</t>
  </si>
  <si>
    <t>Thủ trưởng đơn vị</t>
  </si>
  <si>
    <t>Biểu mẫu 06</t>
  </si>
  <si>
    <t>Tổng số</t>
  </si>
  <si>
    <t>Chia ra theo khối lớp</t>
  </si>
  <si>
    <t>Lớp 1</t>
  </si>
  <si>
    <t>Lớp 2</t>
  </si>
  <si>
    <t>Lớp 3</t>
  </si>
  <si>
    <t>Lớp 4</t>
  </si>
  <si>
    <t>Tổng số học sinh</t>
  </si>
  <si>
    <t>Số học sinh học 2 buổi/ngày</t>
  </si>
  <si>
    <t>Số học sinh chia theo năng lực, phẩm chất</t>
  </si>
  <si>
    <t>Tốt</t>
  </si>
  <si>
    <t>Đạt</t>
  </si>
  <si>
    <t>(tỷ lệ so với tổng số)</t>
  </si>
  <si>
    <t>Số học sinh chia theo kết quả học tập</t>
  </si>
  <si>
    <t>Hoàn thành tốt</t>
  </si>
  <si>
    <t>Hoàn thành</t>
  </si>
  <si>
    <t>Chưa hoàn thành</t>
  </si>
  <si>
    <t>Tổng hợp kết quả cuối năm</t>
  </si>
  <si>
    <t>Lên lớp</t>
  </si>
  <si>
    <t>a</t>
  </si>
  <si>
    <t>Trong đó:</t>
  </si>
  <si>
    <t>HS được khen thưởng cấp trường (tỷ lệ so với tổng số)</t>
  </si>
  <si>
    <t>b</t>
  </si>
  <si>
    <t>HS được cấp trên khen thưởng (tỷ lệ so với tổng số)</t>
  </si>
  <si>
    <t>Ở lại lớp</t>
  </si>
  <si>
    <t>Biểu mẫu 07</t>
  </si>
  <si>
    <t>Số lượng</t>
  </si>
  <si>
    <t>Bình quân</t>
  </si>
  <si>
    <t>Số phòng học/số lớp</t>
  </si>
  <si>
    <t>Loại phòng học</t>
  </si>
  <si>
    <t>Phòng học kiên cố</t>
  </si>
  <si>
    <t>Phòng học bán kiên cố</t>
  </si>
  <si>
    <t>Phòng học tạm</t>
  </si>
  <si>
    <t>Phòng học nhờ, mượn</t>
  </si>
  <si>
    <t>Số điểm trường lẻ</t>
  </si>
  <si>
    <t>Tổng diện tích các phòng</t>
  </si>
  <si>
    <t>VII</t>
  </si>
  <si>
    <t>Số bộ/lớp</t>
  </si>
  <si>
    <t>Tổng số thiết bị dạy học tối thiểu hiện có theo quy định</t>
  </si>
  <si>
    <t>Khối lớp 1</t>
  </si>
  <si>
    <t>Khối lớp 2</t>
  </si>
  <si>
    <t>Khối lớp 3</t>
  </si>
  <si>
    <t>Khối lớp 4</t>
  </si>
  <si>
    <t>Khối lớp 5</t>
  </si>
  <si>
    <t>Tổng số thiết bị dạy học tối thiểu còn thiếu so với quy định</t>
  </si>
  <si>
    <t>VIII</t>
  </si>
  <si>
    <t>IX</t>
  </si>
  <si>
    <t>Tổng số thiết bị dùng chung khác</t>
  </si>
  <si>
    <t>Số thiết bị/lớp</t>
  </si>
  <si>
    <t>Ti vi</t>
  </si>
  <si>
    <t>Cát xét</t>
  </si>
  <si>
    <t>Đầu Video/đầu đĩa</t>
  </si>
  <si>
    <t>Máy chiếu OverHead/projector/vật thể</t>
  </si>
  <si>
    <t>Thiết bị khác...</t>
  </si>
  <si>
    <t>…..</t>
  </si>
  <si>
    <t>X</t>
  </si>
  <si>
    <t>Nhà bếp</t>
  </si>
  <si>
    <t>XI</t>
  </si>
  <si>
    <t>Nhà ăn</t>
  </si>
  <si>
    <t>Số chỗ</t>
  </si>
  <si>
    <t>Diện tích bình quân/chỗ</t>
  </si>
  <si>
    <t>XII</t>
  </si>
  <si>
    <t>Phòng nghỉ cho học sinh bán trú</t>
  </si>
  <si>
    <t>XIII</t>
  </si>
  <si>
    <t>Khu nội trú</t>
  </si>
  <si>
    <t>XIV</t>
  </si>
  <si>
    <t>Nhà vệ sinh</t>
  </si>
  <si>
    <t>Dùng cho giáo viên</t>
  </si>
  <si>
    <t>Dùng cho học sinh</t>
  </si>
  <si>
    <t>Chung</t>
  </si>
  <si>
    <t>Đạt chuẩn vệ sinh*</t>
  </si>
  <si>
    <t>Chưa đạt chuẩn vệ sinh*</t>
  </si>
  <si>
    <t>Có</t>
  </si>
  <si>
    <t>Không</t>
  </si>
  <si>
    <t>XV</t>
  </si>
  <si>
    <t>Nguồn nước sinh hoạt hợp vệ sinh</t>
  </si>
  <si>
    <t>XVI</t>
  </si>
  <si>
    <t>Nguồn điện (lưới, phát điện riêng)</t>
  </si>
  <si>
    <t>XVII</t>
  </si>
  <si>
    <t>Kết nối internet</t>
  </si>
  <si>
    <t>XVIII</t>
  </si>
  <si>
    <t>Trang thông tin điện tử (website) của trường</t>
  </si>
  <si>
    <t>XIX</t>
  </si>
  <si>
    <t>Tường rào xây</t>
  </si>
  <si>
    <t>Biểu mẫu 08</t>
  </si>
  <si>
    <t>Trình độ đào tạo</t>
  </si>
  <si>
    <t>TS</t>
  </si>
  <si>
    <t>ThS</t>
  </si>
  <si>
    <t>ĐH</t>
  </si>
  <si>
    <t>CĐ</t>
  </si>
  <si>
    <t>Tổng số giáo viên, cán bộ quản lý và nhân viên</t>
  </si>
  <si>
    <t>Giáo viên</t>
  </si>
  <si>
    <t>Trong đó số giáo viên chuyên biệt:</t>
  </si>
  <si>
    <t>Tiếng dân tộc</t>
  </si>
  <si>
    <t>Ngoại ngữ</t>
  </si>
  <si>
    <t>Tin học</t>
  </si>
  <si>
    <t>Âm nhạc</t>
  </si>
  <si>
    <t>Mỹ thuật</t>
  </si>
  <si>
    <t>Thể dục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</si>
  <si>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</si>
  <si>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</si>
  <si>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</si>
  <si>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</si>
  <si>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</si>
  <si>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</si>
  <si>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</si>
  <si>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</si>
  <si>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</si>
  <si>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</si>
  <si>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</si>
  <si>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</si>
  <si>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UBND HUYỆN GIA LÂM</t>
  </si>
  <si>
    <t>TRƯỜNG TIỂU HỌC BÁT TRÀNG</t>
  </si>
  <si>
    <t>(tỷ lệ so với tổng số)</t>
  </si>
  <si>
    <r>
      <t>Số m</t>
    </r>
    <r>
      <rPr>
        <vertAlign val="superscript"/>
        <sz val="13"/>
        <color rgb="FF222222"/>
        <rFont val="Times New Roman"/>
        <family val="1"/>
      </rPr>
      <t>2</t>
    </r>
    <r>
      <rPr>
        <sz val="13"/>
        <color rgb="FF222222"/>
        <rFont val="Times New Roman"/>
        <family val="1"/>
      </rPr>
      <t>/học sinh</t>
    </r>
  </si>
  <si>
    <r>
      <t>Tổng diện tích đất </t>
    </r>
    <r>
      <rPr>
        <sz val="13"/>
        <color rgb="FF222222"/>
        <rFont val="Times New Roman"/>
        <family val="1"/>
      </rPr>
      <t>(m</t>
    </r>
    <r>
      <rPr>
        <vertAlign val="superscript"/>
        <sz val="13"/>
        <color rgb="FF222222"/>
        <rFont val="Times New Roman"/>
        <family val="1"/>
      </rPr>
      <t>2</t>
    </r>
    <r>
      <rPr>
        <sz val="13"/>
        <color rgb="FF222222"/>
        <rFont val="Times New Roman"/>
        <family val="1"/>
      </rPr>
      <t>)</t>
    </r>
  </si>
  <si>
    <r>
      <t>Diện tích sân chơi, bãi tập </t>
    </r>
    <r>
      <rPr>
        <sz val="13"/>
        <color rgb="FF222222"/>
        <rFont val="Times New Roman"/>
        <family val="1"/>
      </rPr>
      <t>(m</t>
    </r>
    <r>
      <rPr>
        <vertAlign val="superscript"/>
        <sz val="13"/>
        <color rgb="FF222222"/>
        <rFont val="Times New Roman"/>
        <family val="1"/>
      </rPr>
      <t>2</t>
    </r>
    <r>
      <rPr>
        <sz val="13"/>
        <color rgb="FF222222"/>
        <rFont val="Times New Roman"/>
        <family val="1"/>
      </rPr>
      <t>)</t>
    </r>
  </si>
  <si>
    <r>
      <t>Diện tích phòng học (m</t>
    </r>
    <r>
      <rPr>
        <vertAlign val="superscript"/>
        <sz val="13"/>
        <color rgb="FF222222"/>
        <rFont val="Times New Roman"/>
        <family val="1"/>
      </rPr>
      <t>2</t>
    </r>
    <r>
      <rPr>
        <sz val="13"/>
        <color rgb="FF222222"/>
        <rFont val="Times New Roman"/>
        <family val="1"/>
      </rPr>
      <t>)</t>
    </r>
  </si>
  <si>
    <r>
      <t>Diện tích thư viện (m</t>
    </r>
    <r>
      <rPr>
        <vertAlign val="superscript"/>
        <sz val="13"/>
        <color rgb="FF222222"/>
        <rFont val="Times New Roman"/>
        <family val="1"/>
      </rPr>
      <t>2</t>
    </r>
    <r>
      <rPr>
        <sz val="13"/>
        <color rgb="FF222222"/>
        <rFont val="Times New Roman"/>
        <family val="1"/>
      </rPr>
      <t>)</t>
    </r>
  </si>
  <si>
    <r>
      <t>Diện tích phòng giáo dục thể chất hoặc nhà đa năng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</si>
  <si>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Diện tích phòng giáo dục nghệ thuật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</si>
  <si>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Diện tích phòng ngoại ngữ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</si>
  <si>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Diện tích phòng học tin học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</si>
  <si>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Diện tích phòng thiết bị giáo dục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</si>
  <si>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Diện tích phòng hỗ trợ giáo dục học sinh khuyết tật học hòa nhập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</si>
  <si>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Diện tích phòng truyền thống và hoạt động Đội (m</t>
    </r>
    <r>
      <rPr>
        <i/>
        <vertAlign val="superscript"/>
        <sz val="13"/>
        <color rgb="FF222222"/>
        <rFont val="Times New Roman"/>
        <family val="1"/>
      </rPr>
      <t>2</t>
    </r>
    <r>
      <rPr>
        <i/>
        <sz val="13"/>
        <color rgb="FF222222"/>
        <rFont val="Times New Roman"/>
        <family val="1"/>
      </rPr>
      <t>)</t>
    </r>
  </si>
  <si>
    <r>
      <t>Tổng số thiết bị dạy học tối thiểu </t>
    </r>
    <r>
      <rPr>
        <sz val="13"/>
        <color rgb="FF222222"/>
        <rFont val="Times New Roman"/>
        <family val="1"/>
      </rPr>
      <t>(Đơn vị tính: bộ)</t>
    </r>
  </si>
  <si>
    <r>
      <t>Tổng số máy vi tính đang được sử dụng phục vụ học tập </t>
    </r>
    <r>
      <rPr>
        <sz val="13"/>
        <color rgb="FF222222"/>
        <rFont val="Times New Roman"/>
        <family val="1"/>
      </rPr>
      <t>(Đơn vị tính: bộ)</t>
    </r>
  </si>
  <si>
    <r>
      <t>Số lượng(m</t>
    </r>
    <r>
      <rPr>
        <vertAlign val="superscript"/>
        <sz val="13"/>
        <color rgb="FF222222"/>
        <rFont val="Times New Roman"/>
        <family val="1"/>
      </rPr>
      <t>2</t>
    </r>
    <r>
      <rPr>
        <sz val="13"/>
        <color rgb="FF222222"/>
        <rFont val="Times New Roman"/>
        <family val="1"/>
      </rPr>
      <t>)</t>
    </r>
  </si>
  <si>
    <t>Lớp 5</t>
  </si>
  <si>
    <t>Theo chương trình giáo dục của Bộ Giáo dục và Đào tạo quy định</t>
  </si>
  <si>
    <t>- HS hăng say, tự giác chủ động, sáng tạo</t>
  </si>
  <si>
    <t>Đầy đủ, phong phú và hiệu quả</t>
  </si>
  <si>
    <t>Tỷ lệ đạt về:</t>
  </si>
  <si>
    <t>- 100% hs lớp 5 tiếp tục lên lớp 6</t>
  </si>
  <si>
    <t>- 100% hs lớp 5 hoàn thành chương trình tiểu học</t>
  </si>
  <si>
    <t>Nguyễn Thị Lý</t>
  </si>
  <si>
    <t>*Theo Thông tư số 41/2010/TT-BGDĐT ngày 30/12/2010 của Bộ GDĐT ban hành Điều lệ trường tiểu học và Thông tư số 27/2011/TT-BYT ngày 24/6/2011 của Bộ Y tế ban hành quy chuẩn kỹ thuật quốc gia về nhà tiêu- điều kiện bảo đảm hợp vệ sinh)</t>
  </si>
  <si>
    <t>NN</t>
  </si>
  <si>
    <t>Tin</t>
  </si>
  <si>
    <t>40/lớp</t>
  </si>
  <si>
    <t>1 học sinh/bộ</t>
  </si>
  <si>
    <r>
      <t>Số lượng phòng, tổng diện tích (m</t>
    </r>
    <r>
      <rPr>
        <b/>
        <vertAlign val="superscript"/>
        <sz val="13"/>
        <color rgb="FF222222"/>
        <rFont val="Times New Roman"/>
        <family val="1"/>
      </rPr>
      <t>2</t>
    </r>
    <r>
      <rPr>
        <b/>
        <sz val="13"/>
        <color rgb="FF222222"/>
        <rFont val="Times New Roman"/>
        <family val="1"/>
      </rPr>
      <t>)</t>
    </r>
  </si>
  <si>
    <t>Nam/ Nữ</t>
  </si>
  <si>
    <r>
      <t>Số m</t>
    </r>
    <r>
      <rPr>
        <b/>
        <vertAlign val="superscript"/>
        <sz val="13"/>
        <color rgb="FF222222"/>
        <rFont val="Times New Roman"/>
        <family val="1"/>
      </rPr>
      <t>2</t>
    </r>
    <r>
      <rPr>
        <b/>
        <sz val="13"/>
        <color rgb="FF222222"/>
        <rFont val="Times New Roman"/>
        <family val="1"/>
      </rPr>
      <t>/học sinh</t>
    </r>
  </si>
  <si>
    <t>Nước sạch</t>
  </si>
  <si>
    <t>lưới</t>
  </si>
  <si>
    <t>Cáp quang</t>
  </si>
  <si>
    <t>Kiên cố</t>
  </si>
  <si>
    <t>có</t>
  </si>
  <si>
    <t>Hạng chức danh nghề nghiệp</t>
  </si>
  <si>
    <t>Chuẩn nghề nghiệp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</si>
  <si>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</si>
  <si>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</si>
  <si>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</si>
  <si>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</si>
  <si>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</si>
  <si>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</si>
  <si>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</si>
  <si>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</si>
  <si>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</si>
  <si>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Nhân viên bảo vệ</t>
  </si>
  <si>
    <t>Số lớp: 5</t>
  </si>
  <si>
    <t>123.146.623</t>
  </si>
  <si>
    <t>10.161.651</t>
  </si>
  <si>
    <t>2.831.000</t>
  </si>
  <si>
    <t>47.889.345</t>
  </si>
  <si>
    <t>26.650.438</t>
  </si>
  <si>
    <t>MT</t>
  </si>
  <si>
    <t>Nhạc</t>
  </si>
  <si>
    <t>Đa nang</t>
  </si>
  <si>
    <t>38/lớp</t>
  </si>
  <si>
    <t>Bát Tràng, ngày ….. tháng …. Năm 2020</t>
  </si>
  <si>
    <t>- Hình thành và phát triển năng lực: HTT: 75%, HT: 25% CHT: 0</t>
  </si>
  <si>
    <t>Tự phục vụ tự quản</t>
  </si>
  <si>
    <t>Cần cố gắng</t>
  </si>
  <si>
    <t>Hợp tác</t>
  </si>
  <si>
    <t>Tự học và giải quyết vấn đề</t>
  </si>
  <si>
    <t>Chăm học chăm làm</t>
  </si>
  <si>
    <t>Tự tin trách nhiệm</t>
  </si>
  <si>
    <t>Trung thực kỷ luật</t>
  </si>
  <si>
    <t>Đoàn kết yêu thương</t>
  </si>
  <si>
    <t>1. Năng lực</t>
  </si>
  <si>
    <t>2. Phẩm chất</t>
  </si>
  <si>
    <t>1. Tiếng Việt</t>
  </si>
  <si>
    <t>2. 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</si>
  <si>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</si>
  <si>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</si>
  <si>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</si>
  <si>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</si>
  <si>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</si>
  <si>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</si>
  <si>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</si>
  <si>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</si>
  <si>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</si>
  <si>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</si>
  <si>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Công khai thông tin chất lượng giáo dục tiểu học thực tế, năm học 2021-2022</t>
  </si>
  <si>
    <t>Công khai thông tin cơ sở vật chất của trường tiểu học, năm học 2022-2023</t>
  </si>
  <si>
    <t>29/25</t>
  </si>
  <si>
    <t>35/lớp</t>
  </si>
  <si>
    <t>43/lớp</t>
  </si>
  <si>
    <t>49/lớp</t>
  </si>
  <si>
    <t>25 phòng, 1,215 m2</t>
  </si>
  <si>
    <t>Bát Tràng, ngày ….. tháng …. năm 2022</t>
  </si>
  <si>
    <t>Bát Tràng, ngày ….. tháng …. Năm 2022</t>
  </si>
  <si>
    <t>Bát Tràng, ngày ….. tháng 9 năm 2022</t>
  </si>
  <si>
    <t>Công khai thông tin về đội ngũ nhà giáo, cán bộ quản lý và nhân viên của trường tiểu học, năm học 2022-2023</t>
  </si>
  <si>
    <t>Cam kết chất lượng giáo dục của trường tiểu học, năm học 2022-2023</t>
  </si>
  <si>
    <t>Số HS:173</t>
  </si>
  <si>
    <t>Số HS:217</t>
  </si>
  <si>
    <t>Số HS: 202</t>
  </si>
  <si>
    <t>Số HS: 191</t>
  </si>
  <si>
    <t>Số HS: 244</t>
  </si>
  <si>
    <t>- Hoàn thành và phát triển về phẩm chất: HTT: 75%, HT: 25%, 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</si>
</sst>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i/>
      <sz val="12"/>
      <color rgb="FF222222"/>
      <name val="Arial"/>
      <family val="2"/>
    </font>
    <font>
      <b/>
      <sz val="13"/>
      <color rgb="FF222222"/>
      <name val="Times New Roman"/>
      <family val="1"/>
    </font>
    <font>
      <sz val="13"/>
      <color theme="1"/>
      <name val="Times New Roman"/>
      <family val="1"/>
    </font>
    <font>
      <sz val="13"/>
      <color rgb="FF222222"/>
      <name val="Times New Roman"/>
      <family val="1"/>
    </font>
    <font>
      <sz val="13"/>
      <color rgb="FF333333"/>
      <name val="Times New Roman"/>
      <family val="1"/>
    </font>
    <font>
      <i/>
      <sz val="13"/>
      <color rgb="FF222222"/>
      <name val="Times New Roman"/>
      <family val="1"/>
    </font>
    <font>
      <vertAlign val="superscript"/>
      <sz val="13"/>
      <color rgb="FF222222"/>
      <name val="Times New Roman"/>
      <family val="1"/>
    </font>
    <font>
      <i/>
      <vertAlign val="superscript"/>
      <sz val="13"/>
      <color rgb="FF222222"/>
      <name val="Times New Roman"/>
      <family val="1"/>
    </font>
    <font>
      <b/>
      <sz val="13"/>
      <color theme="1"/>
      <name val="Times New Roman"/>
      <family val="1"/>
    </font>
    <font>
      <b/>
      <vertAlign val="superscript"/>
      <sz val="13"/>
      <color rgb="FF222222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222222"/>
      <name val="Arial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0" fontId="8" fillId="0" borderId="1" xfId="0" applyFont="1" applyBorder="1" applyAlignment="1">
      <alignment horizontal="center" wrapText="1"/>
    </xf>
    <xf numFmtId="49" fontId="9" fillId="0" borderId="0" xfId="0" applyNumberFormat="1" applyFont="1"/>
    <xf numFmtId="0" fontId="1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164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0" fillId="0" borderId="9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9" fontId="10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workbookViewId="0">
      <selection activeCell="H11" sqref="H11:L13"/>
    </sheetView>
  </sheetViews>
  <sheetFormatPr defaultRowHeight="16.5" x14ac:dyDescent="0.25"/>
  <cols>
    <col min="1" max="1" width="5.5703125" style="2" customWidth="1"/>
    <col min="2" max="2" width="30" style="14" customWidth="1"/>
    <col min="3" max="4" width="12.42578125" style="2" customWidth="1"/>
    <col min="5" max="5" width="12.28515625" style="2" customWidth="1"/>
    <col min="6" max="6" width="12.42578125" style="2" customWidth="1"/>
    <col min="7" max="7" width="13.5703125" style="2" customWidth="1"/>
    <col min="8" max="16384" width="9.140625" style="2"/>
  </cols>
  <sheetData>
    <row r="1" spans="1:7" ht="16.5" customHeight="1" x14ac:dyDescent="0.25">
      <c r="A1" s="56" t="s">
        <v>11</v>
      </c>
      <c r="B1" s="56"/>
      <c r="C1" s="56"/>
      <c r="D1" s="56"/>
      <c r="E1" s="56"/>
      <c r="F1" s="56"/>
      <c r="G1" s="56"/>
    </row>
    <row r="2" spans="1:7" x14ac:dyDescent="0.25">
      <c r="A2" s="63" t="s">
        <v>129</v>
      </c>
      <c r="B2" s="63"/>
      <c r="C2" s="63"/>
      <c r="D2" s="63"/>
      <c r="E2" s="63"/>
      <c r="F2" s="63"/>
    </row>
    <row r="3" spans="1:7" x14ac:dyDescent="0.25">
      <c r="A3" s="63" t="s">
        <v>130</v>
      </c>
      <c r="B3" s="63"/>
      <c r="C3" s="63"/>
      <c r="D3" s="63"/>
      <c r="E3" s="63"/>
      <c r="F3" s="63"/>
    </row>
    <row r="4" spans="1:7" x14ac:dyDescent="0.25">
      <c r="A4" s="3"/>
    </row>
    <row r="5" spans="1:7" x14ac:dyDescent="0.25">
      <c r="A5" s="64" t="s">
        <v>12</v>
      </c>
      <c r="B5" s="64"/>
      <c r="C5" s="64"/>
      <c r="D5" s="64"/>
      <c r="E5" s="64"/>
      <c r="F5" s="64"/>
    </row>
    <row r="6" spans="1:7" x14ac:dyDescent="0.25">
      <c r="A6" s="64" t="s">
        <v>225</v>
      </c>
      <c r="B6" s="64"/>
      <c r="C6" s="64"/>
      <c r="D6" s="64"/>
      <c r="E6" s="64"/>
      <c r="F6" s="64"/>
    </row>
    <row r="7" spans="1:7" x14ac:dyDescent="0.25">
      <c r="A7" s="4"/>
    </row>
    <row r="8" spans="1:7" s="12" customFormat="1" ht="19.5" customHeight="1" x14ac:dyDescent="0.25">
      <c r="A8" s="61" t="s">
        <v>0</v>
      </c>
      <c r="B8" s="62" t="s">
        <v>1</v>
      </c>
      <c r="C8" s="61" t="s">
        <v>2</v>
      </c>
      <c r="D8" s="61"/>
      <c r="E8" s="61"/>
      <c r="F8" s="61"/>
      <c r="G8" s="61"/>
    </row>
    <row r="9" spans="1:7" s="12" customFormat="1" ht="38.25" customHeight="1" x14ac:dyDescent="0.25">
      <c r="A9" s="61"/>
      <c r="B9" s="62"/>
      <c r="C9" s="13" t="s">
        <v>21</v>
      </c>
      <c r="D9" s="13" t="s">
        <v>22</v>
      </c>
      <c r="E9" s="13" t="s">
        <v>23</v>
      </c>
      <c r="F9" s="13" t="s">
        <v>24</v>
      </c>
      <c r="G9" s="13" t="s">
        <v>147</v>
      </c>
    </row>
    <row r="10" spans="1:7" x14ac:dyDescent="0.25">
      <c r="A10" s="70" t="s">
        <v>3</v>
      </c>
      <c r="B10" s="68" t="s">
        <v>13</v>
      </c>
      <c r="C10" s="16" t="s">
        <v>180</v>
      </c>
      <c r="D10" s="16" t="s">
        <v>180</v>
      </c>
      <c r="E10" s="16" t="s">
        <v>180</v>
      </c>
      <c r="F10" s="16" t="s">
        <v>180</v>
      </c>
      <c r="G10" s="16" t="s">
        <v>180</v>
      </c>
    </row>
    <row r="11" spans="1:7" ht="33" x14ac:dyDescent="0.25">
      <c r="A11" s="71"/>
      <c r="B11" s="69"/>
      <c r="C11" s="16" t="s">
        <v>226</v>
      </c>
      <c r="D11" s="16" t="s">
        <v>227</v>
      </c>
      <c r="E11" s="16" t="s">
        <v>228</v>
      </c>
      <c r="F11" s="16" t="s">
        <v>229</v>
      </c>
      <c r="G11" s="16" t="s">
        <v>230</v>
      </c>
    </row>
    <row r="12" spans="1:7" ht="33" x14ac:dyDescent="0.25">
      <c r="A12" s="17" t="s">
        <v>4</v>
      </c>
      <c r="B12" s="16" t="s">
        <v>14</v>
      </c>
      <c r="C12" s="72" t="s">
        <v>148</v>
      </c>
      <c r="D12" s="73"/>
      <c r="E12" s="73"/>
      <c r="F12" s="73"/>
      <c r="G12" s="74"/>
    </row>
    <row r="13" spans="1:7" x14ac:dyDescent="0.25">
      <c r="A13" s="77" t="s">
        <v>5</v>
      </c>
      <c r="B13" s="75" t="s">
        <v>15</v>
      </c>
      <c r="C13" s="75" t="s">
        <v>148</v>
      </c>
      <c r="D13" s="75"/>
      <c r="E13" s="75"/>
      <c r="F13" s="75"/>
      <c r="G13" s="75"/>
    </row>
    <row r="14" spans="1:7" s="11" customFormat="1" x14ac:dyDescent="0.25">
      <c r="A14" s="78"/>
      <c r="B14" s="76"/>
      <c r="C14" s="60" t="s">
        <v>149</v>
      </c>
      <c r="D14" s="60"/>
      <c r="E14" s="60"/>
      <c r="F14" s="60"/>
      <c r="G14" s="60"/>
    </row>
    <row r="15" spans="1:7" ht="49.5" customHeight="1" x14ac:dyDescent="0.25">
      <c r="A15" s="17" t="s">
        <v>6</v>
      </c>
      <c r="B15" s="16" t="s">
        <v>7</v>
      </c>
      <c r="C15" s="57" t="s">
        <v>150</v>
      </c>
      <c r="D15" s="58"/>
      <c r="E15" s="58"/>
      <c r="F15" s="58"/>
      <c r="G15" s="59"/>
    </row>
    <row r="16" spans="1:7" x14ac:dyDescent="0.25">
      <c r="A16" s="70" t="s">
        <v>8</v>
      </c>
      <c r="B16" s="68" t="s">
        <v>16</v>
      </c>
      <c r="C16" s="57" t="s">
        <v>151</v>
      </c>
      <c r="D16" s="58"/>
      <c r="E16" s="58"/>
      <c r="F16" s="58"/>
      <c r="G16" s="59"/>
    </row>
    <row r="17" spans="1:7" x14ac:dyDescent="0.25">
      <c r="A17" s="80"/>
      <c r="B17" s="79"/>
      <c r="C17" s="57" t="s">
        <v>191</v>
      </c>
      <c r="D17" s="58"/>
      <c r="E17" s="58"/>
      <c r="F17" s="58"/>
      <c r="G17" s="59"/>
    </row>
    <row r="18" spans="1:7" ht="36" customHeight="1" x14ac:dyDescent="0.25">
      <c r="A18" s="80"/>
      <c r="B18" s="79"/>
      <c r="C18" s="57" t="s">
        <v>231</v>
      </c>
      <c r="D18" s="58"/>
      <c r="E18" s="58"/>
      <c r="F18" s="58"/>
      <c r="G18" s="59"/>
    </row>
    <row r="19" spans="1:7" x14ac:dyDescent="0.25">
      <c r="A19" s="80"/>
      <c r="B19" s="79"/>
      <c r="C19" s="57" t="s">
        <v>153</v>
      </c>
      <c r="D19" s="58"/>
      <c r="E19" s="58"/>
      <c r="F19" s="58"/>
      <c r="G19" s="59"/>
    </row>
    <row r="20" spans="1:7" ht="33" x14ac:dyDescent="0.25">
      <c r="A20" s="17" t="s">
        <v>9</v>
      </c>
      <c r="B20" s="16" t="s">
        <v>10</v>
      </c>
      <c r="C20" s="57" t="s">
        <v>152</v>
      </c>
      <c r="D20" s="58"/>
      <c r="E20" s="58"/>
      <c r="F20" s="58"/>
      <c r="G20" s="59"/>
    </row>
    <row r="21" spans="1:7" ht="18.75" customHeight="1" x14ac:dyDescent="0.25">
      <c r="A21" s="3"/>
    </row>
    <row r="22" spans="1:7" ht="19.5" customHeight="1" x14ac:dyDescent="0.25">
      <c r="A22" s="66"/>
      <c r="D22" s="81" t="s">
        <v>222</v>
      </c>
      <c r="E22" s="81"/>
      <c r="F22" s="81"/>
      <c r="G22" s="81"/>
    </row>
    <row r="23" spans="1:7" ht="18.75" customHeight="1" x14ac:dyDescent="0.25">
      <c r="A23" s="66"/>
      <c r="D23" s="82" t="s">
        <v>17</v>
      </c>
      <c r="E23" s="82"/>
      <c r="F23" s="82"/>
      <c r="G23" s="82"/>
    </row>
    <row r="24" spans="1:7" ht="18.75" customHeight="1" x14ac:dyDescent="0.25">
      <c r="A24" s="66"/>
      <c r="D24" s="67"/>
      <c r="E24" s="67"/>
      <c r="F24" s="67"/>
    </row>
    <row r="25" spans="1:7" ht="18.75" customHeight="1" x14ac:dyDescent="0.25">
      <c r="A25" s="5"/>
    </row>
    <row r="26" spans="1:7" ht="18.75" customHeight="1" x14ac:dyDescent="0.25">
      <c r="A26" s="3"/>
    </row>
    <row r="27" spans="1:7" x14ac:dyDescent="0.25">
      <c r="A27" s="6"/>
      <c r="D27" s="65" t="s">
        <v>154</v>
      </c>
      <c r="E27" s="65"/>
      <c r="F27" s="65"/>
      <c r="G27" s="65"/>
    </row>
    <row r="28" spans="1:7" ht="18.75" customHeight="1" x14ac:dyDescent="0.25"/>
    <row r="30" spans="1:7" ht="18.75" customHeight="1" x14ac:dyDescent="0.25"/>
    <row r="32" spans="1:7" ht="18.75" customHeight="1" x14ac:dyDescent="0.25"/>
    <row r="33" ht="18.75" customHeight="1" x14ac:dyDescent="0.25"/>
    <row r="34" ht="19.5" customHeight="1" x14ac:dyDescent="0.25"/>
    <row r="35" ht="75.75" customHeight="1" x14ac:dyDescent="0.25"/>
    <row r="66" spans="1:1" x14ac:dyDescent="0.25">
      <c r="A66" s="3"/>
    </row>
    <row r="140" spans="1:1" x14ac:dyDescent="0.25">
      <c r="A140" s="4"/>
    </row>
  </sheetData>
  <mergeCells count="28">
    <mergeCell ref="D27:G27"/>
    <mergeCell ref="C18:G18"/>
    <mergeCell ref="A22:A24"/>
    <mergeCell ref="D24:F24"/>
    <mergeCell ref="B10:B11"/>
    <mergeCell ref="A10:A11"/>
    <mergeCell ref="C12:G12"/>
    <mergeCell ref="C13:G13"/>
    <mergeCell ref="B13:B14"/>
    <mergeCell ref="A13:A14"/>
    <mergeCell ref="B16:B19"/>
    <mergeCell ref="A16:A19"/>
    <mergeCell ref="D22:G22"/>
    <mergeCell ref="D23:G23"/>
    <mergeCell ref="A1:G1"/>
    <mergeCell ref="C16:G16"/>
    <mergeCell ref="C20:G20"/>
    <mergeCell ref="C19:G19"/>
    <mergeCell ref="C14:G14"/>
    <mergeCell ref="C15:G15"/>
    <mergeCell ref="A8:A9"/>
    <mergeCell ref="B8:B9"/>
    <mergeCell ref="C8:G8"/>
    <mergeCell ref="A2:F2"/>
    <mergeCell ref="A3:F3"/>
    <mergeCell ref="A5:F5"/>
    <mergeCell ref="A6:F6"/>
    <mergeCell ref="C17:G17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C10" sqref="C10"/>
    </sheetView>
  </sheetViews>
  <sheetFormatPr defaultRowHeight="15" x14ac:dyDescent="0.25"/>
  <cols>
    <col min="1" max="1" width="6.85546875" style="48" customWidth="1"/>
    <col min="2" max="2" width="32.85546875" customWidth="1"/>
    <col min="3" max="3" width="7" customWidth="1"/>
    <col min="4" max="4" width="7.140625" customWidth="1"/>
    <col min="5" max="5" width="6.85546875" customWidth="1"/>
    <col min="6" max="6" width="7.28515625" customWidth="1"/>
  </cols>
  <sheetData>
    <row r="1" spans="1:8" ht="16.5" x14ac:dyDescent="0.25">
      <c r="A1" s="56" t="s">
        <v>18</v>
      </c>
      <c r="B1" s="56"/>
      <c r="C1" s="56"/>
      <c r="D1" s="56"/>
      <c r="E1" s="56"/>
      <c r="F1" s="56"/>
      <c r="G1" s="56"/>
      <c r="H1" s="56"/>
    </row>
    <row r="2" spans="1:8" s="2" customFormat="1" ht="16.5" customHeight="1" x14ac:dyDescent="0.25">
      <c r="A2" s="63" t="s">
        <v>129</v>
      </c>
      <c r="B2" s="63"/>
      <c r="C2" s="63"/>
      <c r="D2" s="63"/>
      <c r="E2" s="63"/>
      <c r="F2" s="63"/>
      <c r="G2" s="63"/>
      <c r="H2" s="63"/>
    </row>
    <row r="3" spans="1:8" s="2" customFormat="1" ht="16.5" customHeight="1" x14ac:dyDescent="0.25">
      <c r="A3" s="63" t="s">
        <v>130</v>
      </c>
      <c r="B3" s="63"/>
      <c r="C3" s="63"/>
      <c r="D3" s="63"/>
      <c r="E3" s="63"/>
      <c r="F3" s="63"/>
      <c r="G3" s="63"/>
      <c r="H3" s="63"/>
    </row>
    <row r="4" spans="1:8" s="2" customFormat="1" ht="16.5" x14ac:dyDescent="0.25">
      <c r="A4" s="4"/>
      <c r="B4" s="14"/>
    </row>
    <row r="5" spans="1:8" s="2" customFormat="1" ht="16.5" customHeight="1" x14ac:dyDescent="0.25">
      <c r="A5" s="64" t="s">
        <v>12</v>
      </c>
      <c r="B5" s="64"/>
      <c r="C5" s="64"/>
      <c r="D5" s="64"/>
      <c r="E5" s="64"/>
      <c r="F5" s="64"/>
      <c r="G5" s="64"/>
      <c r="H5" s="64"/>
    </row>
    <row r="6" spans="1:8" ht="16.5" x14ac:dyDescent="0.25">
      <c r="A6" s="64" t="s">
        <v>214</v>
      </c>
      <c r="B6" s="64"/>
      <c r="C6" s="64"/>
      <c r="D6" s="64"/>
      <c r="E6" s="64"/>
      <c r="F6" s="64"/>
      <c r="G6" s="64"/>
      <c r="H6" s="64"/>
    </row>
    <row r="7" spans="1:8" ht="16.5" x14ac:dyDescent="0.25">
      <c r="A7" s="4"/>
      <c r="B7" s="14"/>
      <c r="C7" s="2"/>
      <c r="D7" s="2"/>
      <c r="E7" s="2"/>
      <c r="F7" s="2"/>
      <c r="G7" s="2"/>
    </row>
    <row r="8" spans="1:8" s="26" customFormat="1" ht="16.5" customHeight="1" x14ac:dyDescent="0.25">
      <c r="A8" s="61" t="s">
        <v>0</v>
      </c>
      <c r="B8" s="62" t="s">
        <v>1</v>
      </c>
      <c r="C8" s="61" t="s">
        <v>19</v>
      </c>
      <c r="D8" s="84" t="s">
        <v>20</v>
      </c>
      <c r="E8" s="85"/>
      <c r="F8" s="85"/>
      <c r="G8" s="85"/>
      <c r="H8" s="86"/>
    </row>
    <row r="9" spans="1:8" s="26" customFormat="1" ht="33" x14ac:dyDescent="0.25">
      <c r="A9" s="61"/>
      <c r="B9" s="62"/>
      <c r="C9" s="61"/>
      <c r="D9" s="13" t="s">
        <v>21</v>
      </c>
      <c r="E9" s="13" t="s">
        <v>22</v>
      </c>
      <c r="F9" s="13" t="s">
        <v>23</v>
      </c>
      <c r="G9" s="13" t="s">
        <v>24</v>
      </c>
      <c r="H9" s="27" t="s">
        <v>147</v>
      </c>
    </row>
    <row r="10" spans="1:8" ht="16.5" x14ac:dyDescent="0.25">
      <c r="A10" s="46" t="s">
        <v>3</v>
      </c>
      <c r="B10" s="22" t="s">
        <v>25</v>
      </c>
      <c r="C10" s="17"/>
      <c r="D10" s="49"/>
      <c r="E10" s="49"/>
      <c r="F10" s="49"/>
      <c r="G10" s="49"/>
      <c r="H10" s="49"/>
    </row>
    <row r="11" spans="1:8" ht="16.5" x14ac:dyDescent="0.25">
      <c r="A11" s="46" t="s">
        <v>4</v>
      </c>
      <c r="B11" s="22" t="s">
        <v>26</v>
      </c>
      <c r="C11" s="17"/>
      <c r="D11" s="49"/>
      <c r="E11" s="49"/>
      <c r="F11" s="49"/>
      <c r="G11" s="49"/>
      <c r="H11" s="49"/>
    </row>
    <row r="12" spans="1:8" ht="33" x14ac:dyDescent="0.25">
      <c r="A12" s="46" t="s">
        <v>5</v>
      </c>
      <c r="B12" s="22" t="s">
        <v>27</v>
      </c>
      <c r="C12" s="17"/>
      <c r="D12" s="17"/>
      <c r="E12" s="17"/>
      <c r="F12" s="17"/>
      <c r="G12" s="17"/>
      <c r="H12" s="21"/>
    </row>
    <row r="13" spans="1:8" s="51" customFormat="1" ht="16.5" x14ac:dyDescent="0.25">
      <c r="A13" s="46">
        <v>1</v>
      </c>
      <c r="B13" s="50" t="s">
        <v>200</v>
      </c>
      <c r="C13" s="50"/>
      <c r="D13" s="50"/>
      <c r="E13" s="50"/>
      <c r="F13" s="50"/>
      <c r="G13" s="50"/>
      <c r="H13" s="50"/>
    </row>
    <row r="14" spans="1:8" s="25" customFormat="1" ht="16.5" x14ac:dyDescent="0.25">
      <c r="A14" s="17"/>
      <c r="B14" s="49" t="s">
        <v>192</v>
      </c>
      <c r="C14" s="49"/>
      <c r="D14" s="49"/>
      <c r="E14" s="49"/>
      <c r="F14" s="49"/>
      <c r="G14" s="49"/>
      <c r="H14" s="49"/>
    </row>
    <row r="15" spans="1:8" s="25" customFormat="1" ht="16.5" x14ac:dyDescent="0.25">
      <c r="A15" s="17"/>
      <c r="B15" s="49" t="s">
        <v>28</v>
      </c>
      <c r="C15" s="49"/>
      <c r="D15" s="49"/>
      <c r="E15" s="49"/>
      <c r="F15" s="49"/>
      <c r="G15" s="49"/>
      <c r="H15" s="49"/>
    </row>
    <row r="16" spans="1:8" s="25" customFormat="1" ht="16.5" x14ac:dyDescent="0.25">
      <c r="A16" s="17"/>
      <c r="B16" s="49" t="s">
        <v>29</v>
      </c>
      <c r="C16" s="49"/>
      <c r="D16" s="49"/>
      <c r="E16" s="49"/>
      <c r="F16" s="49"/>
      <c r="G16" s="49"/>
      <c r="H16" s="49"/>
    </row>
    <row r="17" spans="1:8" s="25" customFormat="1" ht="16.5" x14ac:dyDescent="0.25">
      <c r="A17" s="17"/>
      <c r="B17" s="49" t="s">
        <v>193</v>
      </c>
      <c r="C17" s="49"/>
      <c r="D17" s="49"/>
      <c r="E17" s="49"/>
      <c r="F17" s="49"/>
      <c r="G17" s="49"/>
      <c r="H17" s="49"/>
    </row>
    <row r="18" spans="1:8" s="25" customFormat="1" ht="16.5" x14ac:dyDescent="0.25">
      <c r="A18" s="17"/>
      <c r="B18" s="49" t="s">
        <v>194</v>
      </c>
      <c r="C18" s="49"/>
      <c r="D18" s="49"/>
      <c r="E18" s="49"/>
      <c r="F18" s="49"/>
      <c r="G18" s="49"/>
      <c r="H18" s="49"/>
    </row>
    <row r="19" spans="1:8" s="25" customFormat="1" ht="16.5" x14ac:dyDescent="0.25">
      <c r="A19" s="17"/>
      <c r="B19" s="49" t="s">
        <v>28</v>
      </c>
      <c r="C19" s="49"/>
      <c r="D19" s="49"/>
      <c r="E19" s="49"/>
      <c r="F19" s="49"/>
      <c r="G19" s="49"/>
      <c r="H19" s="49"/>
    </row>
    <row r="20" spans="1:8" s="25" customFormat="1" ht="16.5" x14ac:dyDescent="0.25">
      <c r="A20" s="17"/>
      <c r="B20" s="49" t="s">
        <v>29</v>
      </c>
      <c r="C20" s="49"/>
      <c r="D20" s="49"/>
      <c r="E20" s="49"/>
      <c r="F20" s="49"/>
      <c r="G20" s="49"/>
      <c r="H20" s="49"/>
    </row>
    <row r="21" spans="1:8" s="25" customFormat="1" ht="16.5" x14ac:dyDescent="0.25">
      <c r="A21" s="17"/>
      <c r="B21" s="49" t="s">
        <v>193</v>
      </c>
      <c r="C21" s="49"/>
      <c r="D21" s="49"/>
      <c r="E21" s="49"/>
      <c r="F21" s="49"/>
      <c r="G21" s="49"/>
      <c r="H21" s="49"/>
    </row>
    <row r="22" spans="1:8" s="25" customFormat="1" ht="16.5" x14ac:dyDescent="0.25">
      <c r="A22" s="17"/>
      <c r="B22" s="49" t="s">
        <v>195</v>
      </c>
      <c r="C22" s="49"/>
      <c r="D22" s="49"/>
      <c r="E22" s="49"/>
      <c r="F22" s="49"/>
      <c r="G22" s="49"/>
      <c r="H22" s="49"/>
    </row>
    <row r="23" spans="1:8" s="25" customFormat="1" ht="16.5" x14ac:dyDescent="0.25">
      <c r="A23" s="17"/>
      <c r="B23" s="49" t="s">
        <v>28</v>
      </c>
      <c r="C23" s="49"/>
      <c r="D23" s="49"/>
      <c r="E23" s="49"/>
      <c r="F23" s="49"/>
      <c r="G23" s="49"/>
      <c r="H23" s="49"/>
    </row>
    <row r="24" spans="1:8" s="25" customFormat="1" ht="16.5" x14ac:dyDescent="0.25">
      <c r="A24" s="17"/>
      <c r="B24" s="49" t="s">
        <v>29</v>
      </c>
      <c r="C24" s="49"/>
      <c r="D24" s="49"/>
      <c r="E24" s="49"/>
      <c r="F24" s="49"/>
      <c r="G24" s="49"/>
      <c r="H24" s="49"/>
    </row>
    <row r="25" spans="1:8" s="25" customFormat="1" ht="16.5" x14ac:dyDescent="0.25">
      <c r="A25" s="17"/>
      <c r="B25" s="49" t="s">
        <v>193</v>
      </c>
      <c r="C25" s="49"/>
      <c r="D25" s="49"/>
      <c r="E25" s="49"/>
      <c r="F25" s="49"/>
      <c r="G25" s="49"/>
      <c r="H25" s="49"/>
    </row>
    <row r="26" spans="1:8" s="51" customFormat="1" ht="16.5" x14ac:dyDescent="0.25">
      <c r="A26" s="46">
        <v>2</v>
      </c>
      <c r="B26" s="50" t="s">
        <v>201</v>
      </c>
      <c r="C26" s="50"/>
      <c r="D26" s="50"/>
      <c r="E26" s="50"/>
      <c r="F26" s="50"/>
      <c r="G26" s="50"/>
      <c r="H26" s="50"/>
    </row>
    <row r="27" spans="1:8" s="25" customFormat="1" ht="16.5" x14ac:dyDescent="0.25">
      <c r="A27" s="17"/>
      <c r="B27" s="49" t="s">
        <v>196</v>
      </c>
      <c r="C27" s="49"/>
      <c r="D27" s="49"/>
      <c r="E27" s="49"/>
      <c r="F27" s="49"/>
      <c r="G27" s="49"/>
      <c r="H27" s="49"/>
    </row>
    <row r="28" spans="1:8" s="25" customFormat="1" ht="16.5" x14ac:dyDescent="0.25">
      <c r="A28" s="17"/>
      <c r="B28" s="49" t="s">
        <v>28</v>
      </c>
      <c r="C28" s="49"/>
      <c r="D28" s="49"/>
      <c r="E28" s="49"/>
      <c r="F28" s="49"/>
      <c r="G28" s="49"/>
      <c r="H28" s="49"/>
    </row>
    <row r="29" spans="1:8" s="25" customFormat="1" ht="16.5" x14ac:dyDescent="0.25">
      <c r="A29" s="17"/>
      <c r="B29" s="49" t="s">
        <v>29</v>
      </c>
      <c r="C29" s="49"/>
      <c r="D29" s="49"/>
      <c r="E29" s="49"/>
      <c r="F29" s="49"/>
      <c r="G29" s="49"/>
      <c r="H29" s="49"/>
    </row>
    <row r="30" spans="1:8" s="25" customFormat="1" ht="16.5" x14ac:dyDescent="0.25">
      <c r="A30" s="17"/>
      <c r="B30" s="49" t="s">
        <v>193</v>
      </c>
      <c r="C30" s="49"/>
      <c r="D30" s="49"/>
      <c r="E30" s="49"/>
      <c r="F30" s="49"/>
      <c r="G30" s="49"/>
      <c r="H30" s="49"/>
    </row>
    <row r="31" spans="1:8" s="25" customFormat="1" ht="16.5" x14ac:dyDescent="0.25">
      <c r="A31" s="17"/>
      <c r="B31" s="49" t="s">
        <v>197</v>
      </c>
      <c r="C31" s="49"/>
      <c r="D31" s="49"/>
      <c r="E31" s="49"/>
      <c r="F31" s="49"/>
      <c r="G31" s="49"/>
      <c r="H31" s="49"/>
    </row>
    <row r="32" spans="1:8" s="25" customFormat="1" ht="16.5" x14ac:dyDescent="0.25">
      <c r="A32" s="17"/>
      <c r="B32" s="49" t="s">
        <v>28</v>
      </c>
      <c r="C32" s="49"/>
      <c r="D32" s="49"/>
      <c r="E32" s="49"/>
      <c r="F32" s="49"/>
      <c r="G32" s="49"/>
      <c r="H32" s="49"/>
    </row>
    <row r="33" spans="1:8" s="25" customFormat="1" ht="16.5" x14ac:dyDescent="0.25">
      <c r="A33" s="17"/>
      <c r="B33" s="49" t="s">
        <v>29</v>
      </c>
      <c r="C33" s="49"/>
      <c r="D33" s="49"/>
      <c r="E33" s="49"/>
      <c r="F33" s="49"/>
      <c r="G33" s="49"/>
      <c r="H33" s="49"/>
    </row>
    <row r="34" spans="1:8" s="25" customFormat="1" ht="16.5" x14ac:dyDescent="0.25">
      <c r="A34" s="17"/>
      <c r="B34" s="49" t="s">
        <v>193</v>
      </c>
      <c r="C34" s="49"/>
      <c r="D34" s="49"/>
      <c r="E34" s="49"/>
      <c r="F34" s="49"/>
      <c r="G34" s="49"/>
      <c r="H34" s="49"/>
    </row>
    <row r="35" spans="1:8" s="25" customFormat="1" ht="16.5" x14ac:dyDescent="0.25">
      <c r="A35" s="17"/>
      <c r="B35" s="49" t="s">
        <v>198</v>
      </c>
      <c r="C35" s="49"/>
      <c r="D35" s="49"/>
      <c r="E35" s="49"/>
      <c r="F35" s="49"/>
      <c r="G35" s="49"/>
      <c r="H35" s="49"/>
    </row>
    <row r="36" spans="1:8" s="25" customFormat="1" ht="16.5" x14ac:dyDescent="0.25">
      <c r="A36" s="17"/>
      <c r="B36" s="49" t="s">
        <v>28</v>
      </c>
      <c r="C36" s="49"/>
      <c r="D36" s="49"/>
      <c r="E36" s="49"/>
      <c r="F36" s="49"/>
      <c r="G36" s="49"/>
      <c r="H36" s="49"/>
    </row>
    <row r="37" spans="1:8" s="25" customFormat="1" ht="16.5" x14ac:dyDescent="0.25">
      <c r="A37" s="17"/>
      <c r="B37" s="49" t="s">
        <v>29</v>
      </c>
      <c r="C37" s="49"/>
      <c r="D37" s="49"/>
      <c r="E37" s="49"/>
      <c r="F37" s="49"/>
      <c r="G37" s="49"/>
      <c r="H37" s="49"/>
    </row>
    <row r="38" spans="1:8" s="25" customFormat="1" ht="16.5" x14ac:dyDescent="0.25">
      <c r="A38" s="17"/>
      <c r="B38" s="49" t="s">
        <v>193</v>
      </c>
      <c r="C38" s="49"/>
      <c r="D38" s="49"/>
      <c r="E38" s="49"/>
      <c r="F38" s="49"/>
      <c r="G38" s="49"/>
      <c r="H38" s="49"/>
    </row>
    <row r="39" spans="1:8" s="25" customFormat="1" ht="16.5" x14ac:dyDescent="0.25">
      <c r="A39" s="17"/>
      <c r="B39" s="49" t="s">
        <v>199</v>
      </c>
      <c r="C39" s="49"/>
      <c r="D39" s="49"/>
      <c r="E39" s="49"/>
      <c r="F39" s="49"/>
      <c r="G39" s="49"/>
      <c r="H39" s="49"/>
    </row>
    <row r="40" spans="1:8" s="25" customFormat="1" ht="16.5" x14ac:dyDescent="0.25">
      <c r="A40" s="17"/>
      <c r="B40" s="49" t="s">
        <v>28</v>
      </c>
      <c r="C40" s="49"/>
      <c r="D40" s="49"/>
      <c r="E40" s="49"/>
      <c r="F40" s="49"/>
      <c r="G40" s="49"/>
      <c r="H40" s="49"/>
    </row>
    <row r="41" spans="1:8" s="25" customFormat="1" ht="16.5" x14ac:dyDescent="0.25">
      <c r="A41" s="17"/>
      <c r="B41" s="49" t="s">
        <v>29</v>
      </c>
      <c r="C41" s="49"/>
      <c r="D41" s="49"/>
      <c r="E41" s="49"/>
      <c r="F41" s="49"/>
      <c r="G41" s="49"/>
      <c r="H41" s="49"/>
    </row>
    <row r="42" spans="1:8" s="25" customFormat="1" ht="16.5" x14ac:dyDescent="0.25">
      <c r="A42" s="17"/>
      <c r="B42" s="49" t="s">
        <v>193</v>
      </c>
      <c r="C42" s="49"/>
      <c r="D42" s="49"/>
      <c r="E42" s="49"/>
      <c r="F42" s="49"/>
      <c r="G42" s="49"/>
      <c r="H42" s="49"/>
    </row>
    <row r="43" spans="1:8" s="25" customFormat="1" ht="33" x14ac:dyDescent="0.25">
      <c r="A43" s="46" t="s">
        <v>6</v>
      </c>
      <c r="B43" s="22" t="s">
        <v>31</v>
      </c>
      <c r="C43" s="17"/>
      <c r="D43" s="17"/>
      <c r="E43" s="17"/>
      <c r="F43" s="17"/>
      <c r="G43" s="17"/>
      <c r="H43" s="21"/>
    </row>
    <row r="44" spans="1:8" s="25" customFormat="1" ht="16.5" x14ac:dyDescent="0.25">
      <c r="A44" s="46">
        <v>1</v>
      </c>
      <c r="B44" s="49" t="s">
        <v>202</v>
      </c>
      <c r="C44" s="49"/>
      <c r="D44" s="49"/>
      <c r="E44" s="49"/>
      <c r="F44" s="49"/>
      <c r="G44" s="49"/>
      <c r="H44" s="49"/>
    </row>
    <row r="45" spans="1:8" s="25" customFormat="1" ht="16.5" x14ac:dyDescent="0.25">
      <c r="A45" s="46"/>
      <c r="B45" s="49" t="s">
        <v>32</v>
      </c>
      <c r="C45" s="49"/>
      <c r="D45" s="49"/>
      <c r="E45" s="49"/>
      <c r="F45" s="49"/>
      <c r="G45" s="49"/>
      <c r="H45" s="49"/>
    </row>
    <row r="46" spans="1:8" s="25" customFormat="1" ht="16.5" x14ac:dyDescent="0.25">
      <c r="A46" s="46"/>
      <c r="B46" s="49" t="s">
        <v>33</v>
      </c>
      <c r="C46" s="49"/>
      <c r="D46" s="49"/>
      <c r="E46" s="49"/>
      <c r="F46" s="49"/>
      <c r="G46" s="49"/>
      <c r="H46" s="49"/>
    </row>
    <row r="47" spans="1:8" s="25" customFormat="1" ht="16.5" x14ac:dyDescent="0.25">
      <c r="A47" s="46"/>
      <c r="B47" s="49" t="s">
        <v>34</v>
      </c>
      <c r="C47" s="49"/>
      <c r="D47" s="49"/>
      <c r="E47" s="49"/>
      <c r="F47" s="49"/>
      <c r="G47" s="49"/>
      <c r="H47" s="49"/>
    </row>
    <row r="48" spans="1:8" s="25" customFormat="1" ht="16.5" x14ac:dyDescent="0.25">
      <c r="A48" s="46">
        <v>2</v>
      </c>
      <c r="B48" s="49" t="s">
        <v>203</v>
      </c>
      <c r="C48" s="49"/>
      <c r="D48" s="49"/>
      <c r="E48" s="49"/>
      <c r="F48" s="49"/>
      <c r="G48" s="49"/>
      <c r="H48" s="49"/>
    </row>
    <row r="49" spans="1:8" s="25" customFormat="1" ht="16.5" x14ac:dyDescent="0.25">
      <c r="A49" s="46"/>
      <c r="B49" s="49" t="s">
        <v>32</v>
      </c>
      <c r="C49" s="49"/>
      <c r="D49" s="49"/>
      <c r="E49" s="49"/>
      <c r="F49" s="49"/>
      <c r="G49" s="49"/>
      <c r="H49" s="49"/>
    </row>
    <row r="50" spans="1:8" s="25" customFormat="1" ht="16.5" x14ac:dyDescent="0.25">
      <c r="A50" s="46"/>
      <c r="B50" s="49" t="s">
        <v>33</v>
      </c>
      <c r="C50" s="49"/>
      <c r="D50" s="49"/>
      <c r="E50" s="49"/>
      <c r="F50" s="49"/>
      <c r="G50" s="49"/>
      <c r="H50" s="49"/>
    </row>
    <row r="51" spans="1:8" s="25" customFormat="1" ht="16.5" x14ac:dyDescent="0.25">
      <c r="A51" s="46"/>
      <c r="B51" s="49" t="s">
        <v>34</v>
      </c>
      <c r="C51" s="49"/>
      <c r="D51" s="49"/>
      <c r="E51" s="49"/>
      <c r="F51" s="49"/>
      <c r="G51" s="49"/>
      <c r="H51" s="49"/>
    </row>
    <row r="52" spans="1:8" s="25" customFormat="1" ht="16.5" x14ac:dyDescent="0.25">
      <c r="A52" s="46">
        <v>3</v>
      </c>
      <c r="B52" s="49" t="s">
        <v>204</v>
      </c>
      <c r="C52" s="49"/>
      <c r="D52" s="49"/>
      <c r="E52" s="49"/>
      <c r="F52" s="49"/>
      <c r="G52" s="49"/>
      <c r="H52" s="49"/>
    </row>
    <row r="53" spans="1:8" s="25" customFormat="1" ht="16.5" x14ac:dyDescent="0.25">
      <c r="A53" s="46"/>
      <c r="B53" s="49" t="s">
        <v>32</v>
      </c>
      <c r="C53" s="49"/>
      <c r="D53" s="49"/>
      <c r="E53" s="49"/>
      <c r="F53" s="49"/>
      <c r="G53" s="49"/>
      <c r="H53" s="49"/>
    </row>
    <row r="54" spans="1:8" s="25" customFormat="1" ht="16.5" x14ac:dyDescent="0.25">
      <c r="A54" s="46"/>
      <c r="B54" s="49" t="s">
        <v>33</v>
      </c>
      <c r="C54" s="49"/>
      <c r="D54" s="49"/>
      <c r="E54" s="49"/>
      <c r="F54" s="49"/>
      <c r="G54" s="49"/>
      <c r="H54" s="49"/>
    </row>
    <row r="55" spans="1:8" s="25" customFormat="1" ht="16.5" x14ac:dyDescent="0.25">
      <c r="A55" s="46"/>
      <c r="B55" s="49" t="s">
        <v>34</v>
      </c>
      <c r="C55" s="49"/>
      <c r="D55" s="49"/>
      <c r="E55" s="49"/>
      <c r="F55" s="49"/>
      <c r="G55" s="49"/>
      <c r="H55" s="49"/>
    </row>
    <row r="56" spans="1:8" s="25" customFormat="1" ht="16.5" x14ac:dyDescent="0.25">
      <c r="A56" s="46">
        <v>4</v>
      </c>
      <c r="B56" s="49" t="s">
        <v>205</v>
      </c>
      <c r="C56" s="49"/>
      <c r="D56" s="49"/>
      <c r="E56" s="49"/>
      <c r="F56" s="49"/>
      <c r="G56" s="49"/>
      <c r="H56" s="49"/>
    </row>
    <row r="57" spans="1:8" s="25" customFormat="1" ht="16.5" x14ac:dyDescent="0.25">
      <c r="A57" s="46"/>
      <c r="B57" s="49" t="s">
        <v>32</v>
      </c>
      <c r="C57" s="49"/>
      <c r="D57" s="49"/>
      <c r="E57" s="49"/>
      <c r="F57" s="49"/>
      <c r="G57" s="49"/>
      <c r="H57" s="49"/>
    </row>
    <row r="58" spans="1:8" s="25" customFormat="1" ht="16.5" x14ac:dyDescent="0.25">
      <c r="A58" s="46"/>
      <c r="B58" s="49" t="s">
        <v>33</v>
      </c>
      <c r="C58" s="49"/>
      <c r="D58" s="49"/>
      <c r="E58" s="49"/>
      <c r="F58" s="49"/>
      <c r="G58" s="49"/>
      <c r="H58" s="49"/>
    </row>
    <row r="59" spans="1:8" s="25" customFormat="1" ht="16.5" x14ac:dyDescent="0.25">
      <c r="A59" s="46"/>
      <c r="B59" s="49" t="s">
        <v>34</v>
      </c>
      <c r="C59" s="49"/>
      <c r="D59" s="49"/>
      <c r="E59" s="49"/>
      <c r="F59" s="49"/>
      <c r="G59" s="49"/>
      <c r="H59" s="49"/>
    </row>
    <row r="60" spans="1:8" s="25" customFormat="1" ht="16.5" x14ac:dyDescent="0.25">
      <c r="A60" s="46">
        <v>5</v>
      </c>
      <c r="B60" s="49" t="s">
        <v>206</v>
      </c>
      <c r="C60" s="49"/>
      <c r="D60" s="49"/>
      <c r="E60" s="49"/>
      <c r="F60" s="49"/>
      <c r="G60" s="49"/>
      <c r="H60" s="49"/>
    </row>
    <row r="61" spans="1:8" s="25" customFormat="1" ht="16.5" x14ac:dyDescent="0.25">
      <c r="A61" s="46"/>
      <c r="B61" s="49" t="s">
        <v>32</v>
      </c>
      <c r="C61" s="49"/>
      <c r="D61" s="49"/>
      <c r="E61" s="49"/>
      <c r="F61" s="49"/>
      <c r="G61" s="49"/>
      <c r="H61" s="49"/>
    </row>
    <row r="62" spans="1:8" s="25" customFormat="1" ht="16.5" x14ac:dyDescent="0.25">
      <c r="A62" s="46"/>
      <c r="B62" s="49" t="s">
        <v>33</v>
      </c>
      <c r="C62" s="49"/>
      <c r="D62" s="49"/>
      <c r="E62" s="49"/>
      <c r="F62" s="49"/>
      <c r="G62" s="49"/>
      <c r="H62" s="49"/>
    </row>
    <row r="63" spans="1:8" s="25" customFormat="1" ht="16.5" x14ac:dyDescent="0.25">
      <c r="A63" s="46"/>
      <c r="B63" s="49" t="s">
        <v>34</v>
      </c>
      <c r="C63" s="49"/>
      <c r="D63" s="49"/>
      <c r="E63" s="49"/>
      <c r="F63" s="49"/>
      <c r="G63" s="49"/>
      <c r="H63" s="49"/>
    </row>
    <row r="64" spans="1:8" s="25" customFormat="1" ht="16.5" x14ac:dyDescent="0.25">
      <c r="A64" s="46">
        <v>6</v>
      </c>
      <c r="B64" s="49" t="s">
        <v>207</v>
      </c>
      <c r="C64" s="49"/>
      <c r="D64" s="49"/>
      <c r="E64" s="49"/>
      <c r="F64" s="49"/>
      <c r="G64" s="49"/>
      <c r="H64" s="49"/>
    </row>
    <row r="65" spans="1:8" s="25" customFormat="1" ht="16.5" x14ac:dyDescent="0.25">
      <c r="A65" s="46"/>
      <c r="B65" s="49" t="s">
        <v>32</v>
      </c>
      <c r="C65" s="49"/>
      <c r="D65" s="49"/>
      <c r="E65" s="49"/>
      <c r="F65" s="49"/>
      <c r="G65" s="49"/>
      <c r="H65" s="49"/>
    </row>
    <row r="66" spans="1:8" s="25" customFormat="1" ht="16.5" x14ac:dyDescent="0.25">
      <c r="A66" s="46"/>
      <c r="B66" s="49" t="s">
        <v>33</v>
      </c>
      <c r="C66" s="49"/>
      <c r="D66" s="49"/>
      <c r="E66" s="49"/>
      <c r="F66" s="49"/>
      <c r="G66" s="49"/>
      <c r="H66" s="49"/>
    </row>
    <row r="67" spans="1:8" s="25" customFormat="1" ht="16.5" x14ac:dyDescent="0.25">
      <c r="A67" s="46"/>
      <c r="B67" s="49" t="s">
        <v>34</v>
      </c>
      <c r="C67" s="49"/>
      <c r="D67" s="49"/>
      <c r="E67" s="49"/>
      <c r="F67" s="49"/>
      <c r="G67" s="49"/>
      <c r="H67" s="49"/>
    </row>
    <row r="68" spans="1:8" s="25" customFormat="1" ht="16.5" x14ac:dyDescent="0.25">
      <c r="A68" s="46">
        <v>7</v>
      </c>
      <c r="B68" s="49" t="s">
        <v>208</v>
      </c>
      <c r="C68" s="49"/>
      <c r="D68" s="49"/>
      <c r="E68" s="49"/>
      <c r="F68" s="49"/>
      <c r="G68" s="49"/>
      <c r="H68" s="49"/>
    </row>
    <row r="69" spans="1:8" s="25" customFormat="1" ht="16.5" x14ac:dyDescent="0.25">
      <c r="A69" s="46"/>
      <c r="B69" s="49" t="s">
        <v>32</v>
      </c>
      <c r="C69" s="49"/>
      <c r="D69" s="49"/>
      <c r="E69" s="49"/>
      <c r="F69" s="49"/>
      <c r="G69" s="49"/>
      <c r="H69" s="49"/>
    </row>
    <row r="70" spans="1:8" s="25" customFormat="1" ht="16.5" x14ac:dyDescent="0.25">
      <c r="A70" s="46"/>
      <c r="B70" s="49" t="s">
        <v>33</v>
      </c>
      <c r="C70" s="49"/>
      <c r="D70" s="49"/>
      <c r="E70" s="49"/>
      <c r="F70" s="49"/>
      <c r="G70" s="49"/>
      <c r="H70" s="49"/>
    </row>
    <row r="71" spans="1:8" s="25" customFormat="1" ht="16.5" x14ac:dyDescent="0.25">
      <c r="A71" s="46"/>
      <c r="B71" s="49" t="s">
        <v>34</v>
      </c>
      <c r="C71" s="49"/>
      <c r="D71" s="49"/>
      <c r="E71" s="49"/>
      <c r="F71" s="49"/>
      <c r="G71" s="49"/>
      <c r="H71" s="49"/>
    </row>
    <row r="72" spans="1:8" s="25" customFormat="1" ht="16.5" x14ac:dyDescent="0.25">
      <c r="A72" s="46">
        <v>8</v>
      </c>
      <c r="B72" s="49" t="s">
        <v>209</v>
      </c>
      <c r="C72" s="49"/>
      <c r="D72" s="49"/>
      <c r="E72" s="49"/>
      <c r="F72" s="49"/>
      <c r="G72" s="49"/>
      <c r="H72" s="49"/>
    </row>
    <row r="73" spans="1:8" s="25" customFormat="1" ht="16.5" x14ac:dyDescent="0.25">
      <c r="A73" s="46"/>
      <c r="B73" s="49" t="s">
        <v>32</v>
      </c>
      <c r="C73" s="49"/>
      <c r="D73" s="49"/>
      <c r="E73" s="49"/>
      <c r="F73" s="49"/>
      <c r="G73" s="49"/>
      <c r="H73" s="49"/>
    </row>
    <row r="74" spans="1:8" s="25" customFormat="1" ht="16.5" x14ac:dyDescent="0.25">
      <c r="A74" s="46"/>
      <c r="B74" s="49" t="s">
        <v>33</v>
      </c>
      <c r="C74" s="49"/>
      <c r="D74" s="49"/>
      <c r="E74" s="49"/>
      <c r="F74" s="49"/>
      <c r="G74" s="49"/>
      <c r="H74" s="49"/>
    </row>
    <row r="75" spans="1:8" s="25" customFormat="1" ht="16.5" x14ac:dyDescent="0.25">
      <c r="A75" s="46"/>
      <c r="B75" s="49" t="s">
        <v>34</v>
      </c>
      <c r="C75" s="49"/>
      <c r="D75" s="49"/>
      <c r="E75" s="49"/>
      <c r="F75" s="49"/>
      <c r="G75" s="49"/>
      <c r="H75" s="49"/>
    </row>
    <row r="76" spans="1:8" s="25" customFormat="1" ht="16.5" x14ac:dyDescent="0.25">
      <c r="A76" s="46">
        <v>9</v>
      </c>
      <c r="B76" s="49" t="s">
        <v>210</v>
      </c>
      <c r="C76" s="49"/>
      <c r="D76" s="49"/>
      <c r="E76" s="49"/>
      <c r="F76" s="49"/>
      <c r="G76" s="49"/>
      <c r="H76" s="49"/>
    </row>
    <row r="77" spans="1:8" s="25" customFormat="1" ht="16.5" x14ac:dyDescent="0.25">
      <c r="A77" s="46"/>
      <c r="B77" s="49" t="s">
        <v>32</v>
      </c>
      <c r="C77" s="49"/>
      <c r="D77" s="49"/>
      <c r="E77" s="49"/>
      <c r="F77" s="49"/>
      <c r="G77" s="49"/>
      <c r="H77" s="49"/>
    </row>
    <row r="78" spans="1:8" s="25" customFormat="1" ht="16.5" x14ac:dyDescent="0.25">
      <c r="A78" s="46"/>
      <c r="B78" s="49" t="s">
        <v>33</v>
      </c>
      <c r="C78" s="49"/>
      <c r="D78" s="49"/>
      <c r="E78" s="49"/>
      <c r="F78" s="49"/>
      <c r="G78" s="49"/>
      <c r="H78" s="49"/>
    </row>
    <row r="79" spans="1:8" s="25" customFormat="1" ht="16.5" x14ac:dyDescent="0.25">
      <c r="A79" s="46"/>
      <c r="B79" s="49" t="s">
        <v>34</v>
      </c>
      <c r="C79" s="49"/>
      <c r="D79" s="49"/>
      <c r="E79" s="49"/>
      <c r="F79" s="49"/>
      <c r="G79" s="49"/>
      <c r="H79" s="49"/>
    </row>
    <row r="80" spans="1:8" s="25" customFormat="1" ht="16.5" x14ac:dyDescent="0.25">
      <c r="A80" s="46">
        <v>10</v>
      </c>
      <c r="B80" s="49" t="s">
        <v>211</v>
      </c>
      <c r="C80" s="49"/>
      <c r="D80" s="49"/>
      <c r="E80" s="49"/>
      <c r="F80" s="49"/>
      <c r="G80" s="49"/>
      <c r="H80" s="49"/>
    </row>
    <row r="81" spans="1:8" s="25" customFormat="1" ht="16.5" x14ac:dyDescent="0.25">
      <c r="A81" s="46"/>
      <c r="B81" s="49" t="s">
        <v>32</v>
      </c>
      <c r="C81" s="49"/>
      <c r="D81" s="49"/>
      <c r="E81" s="49"/>
      <c r="F81" s="49"/>
      <c r="G81" s="49"/>
      <c r="H81" s="49"/>
    </row>
    <row r="82" spans="1:8" s="25" customFormat="1" ht="16.5" x14ac:dyDescent="0.25">
      <c r="A82" s="46"/>
      <c r="B82" s="49" t="s">
        <v>33</v>
      </c>
      <c r="C82" s="49"/>
      <c r="D82" s="49"/>
      <c r="E82" s="49"/>
      <c r="F82" s="49"/>
      <c r="G82" s="49"/>
      <c r="H82" s="49"/>
    </row>
    <row r="83" spans="1:8" s="25" customFormat="1" ht="16.5" x14ac:dyDescent="0.25">
      <c r="A83" s="46"/>
      <c r="B83" s="49" t="s">
        <v>34</v>
      </c>
      <c r="C83" s="49"/>
      <c r="D83" s="49"/>
      <c r="E83" s="49"/>
      <c r="F83" s="49"/>
      <c r="G83" s="49"/>
      <c r="H83" s="49"/>
    </row>
    <row r="84" spans="1:8" s="25" customFormat="1" ht="16.5" x14ac:dyDescent="0.25">
      <c r="A84" s="46">
        <v>11</v>
      </c>
      <c r="B84" s="49" t="s">
        <v>212</v>
      </c>
      <c r="C84" s="49"/>
      <c r="D84" s="49"/>
      <c r="E84" s="49"/>
      <c r="F84" s="49"/>
      <c r="G84" s="49"/>
      <c r="H84" s="49"/>
    </row>
    <row r="85" spans="1:8" s="25" customFormat="1" ht="16.5" x14ac:dyDescent="0.25">
      <c r="A85" s="46"/>
      <c r="B85" s="49" t="s">
        <v>32</v>
      </c>
      <c r="C85" s="49"/>
      <c r="D85" s="49"/>
      <c r="E85" s="49"/>
      <c r="F85" s="49"/>
      <c r="G85" s="49"/>
      <c r="H85" s="49"/>
    </row>
    <row r="86" spans="1:8" s="25" customFormat="1" ht="16.5" x14ac:dyDescent="0.25">
      <c r="A86" s="46"/>
      <c r="B86" s="49" t="s">
        <v>33</v>
      </c>
      <c r="C86" s="49"/>
      <c r="D86" s="49"/>
      <c r="E86" s="49"/>
      <c r="F86" s="49"/>
      <c r="G86" s="49"/>
      <c r="H86" s="49"/>
    </row>
    <row r="87" spans="1:8" s="25" customFormat="1" ht="16.5" x14ac:dyDescent="0.25">
      <c r="A87" s="46"/>
      <c r="B87" s="49" t="s">
        <v>34</v>
      </c>
      <c r="C87" s="49"/>
      <c r="D87" s="49"/>
      <c r="E87" s="49"/>
      <c r="F87" s="49"/>
      <c r="G87" s="49"/>
      <c r="H87" s="49"/>
    </row>
    <row r="88" spans="1:8" s="25" customFormat="1" ht="16.5" x14ac:dyDescent="0.25">
      <c r="A88" s="46">
        <v>12</v>
      </c>
      <c r="B88" s="49" t="s">
        <v>213</v>
      </c>
      <c r="C88" s="49"/>
      <c r="D88" s="49"/>
      <c r="E88" s="49"/>
      <c r="F88" s="49"/>
      <c r="G88" s="49"/>
      <c r="H88" s="49"/>
    </row>
    <row r="89" spans="1:8" s="25" customFormat="1" ht="16.5" x14ac:dyDescent="0.25">
      <c r="A89" s="46"/>
      <c r="B89" s="49" t="s">
        <v>32</v>
      </c>
      <c r="C89" s="49"/>
      <c r="D89" s="49"/>
      <c r="E89" s="49"/>
      <c r="F89" s="49"/>
      <c r="G89" s="49"/>
      <c r="H89" s="49"/>
    </row>
    <row r="90" spans="1:8" s="25" customFormat="1" ht="16.5" x14ac:dyDescent="0.25">
      <c r="A90" s="46"/>
      <c r="B90" s="49" t="s">
        <v>33</v>
      </c>
      <c r="C90" s="49"/>
      <c r="D90" s="49"/>
      <c r="E90" s="49"/>
      <c r="F90" s="49"/>
      <c r="G90" s="49"/>
      <c r="H90" s="49"/>
    </row>
    <row r="91" spans="1:8" s="25" customFormat="1" ht="16.5" x14ac:dyDescent="0.25">
      <c r="A91" s="17"/>
      <c r="B91" s="49" t="s">
        <v>34</v>
      </c>
      <c r="C91" s="49"/>
      <c r="D91" s="49"/>
      <c r="E91" s="49"/>
      <c r="F91" s="49"/>
      <c r="G91" s="49"/>
      <c r="H91" s="49"/>
    </row>
    <row r="92" spans="1:8" s="25" customFormat="1" ht="16.5" x14ac:dyDescent="0.25">
      <c r="A92" s="46" t="s">
        <v>8</v>
      </c>
      <c r="B92" s="22" t="s">
        <v>35</v>
      </c>
      <c r="C92" s="17"/>
      <c r="D92" s="17"/>
      <c r="E92" s="17"/>
      <c r="F92" s="17"/>
      <c r="G92" s="17"/>
      <c r="H92" s="21"/>
    </row>
    <row r="93" spans="1:8" s="25" customFormat="1" ht="16.5" x14ac:dyDescent="0.25">
      <c r="A93" s="17">
        <v>1</v>
      </c>
      <c r="B93" s="16" t="s">
        <v>36</v>
      </c>
      <c r="C93" s="49"/>
      <c r="D93" s="49"/>
      <c r="E93" s="49"/>
      <c r="F93" s="49"/>
      <c r="G93" s="49"/>
      <c r="H93" s="49"/>
    </row>
    <row r="94" spans="1:8" s="25" customFormat="1" ht="16.5" x14ac:dyDescent="0.25">
      <c r="A94" s="17"/>
      <c r="B94" s="16" t="s">
        <v>131</v>
      </c>
      <c r="C94" s="24"/>
      <c r="D94" s="52"/>
      <c r="E94" s="52"/>
      <c r="F94" s="52"/>
      <c r="G94" s="52"/>
      <c r="H94" s="52"/>
    </row>
    <row r="95" spans="1:8" s="25" customFormat="1" ht="16.5" x14ac:dyDescent="0.25">
      <c r="A95" s="17" t="s">
        <v>37</v>
      </c>
      <c r="B95" s="23" t="s">
        <v>38</v>
      </c>
      <c r="C95" s="49"/>
      <c r="D95" s="49"/>
      <c r="E95" s="49"/>
      <c r="F95" s="49"/>
      <c r="G95" s="49"/>
      <c r="H95" s="49"/>
    </row>
    <row r="96" spans="1:8" s="25" customFormat="1" ht="33" x14ac:dyDescent="0.25">
      <c r="A96" s="17"/>
      <c r="B96" s="23" t="s">
        <v>39</v>
      </c>
      <c r="C96" s="52"/>
      <c r="D96" s="52"/>
      <c r="E96" s="52"/>
      <c r="F96" s="52"/>
      <c r="G96" s="52"/>
      <c r="H96" s="52"/>
    </row>
    <row r="97" spans="1:8" s="25" customFormat="1" ht="33" x14ac:dyDescent="0.25">
      <c r="A97" s="17" t="s">
        <v>40</v>
      </c>
      <c r="B97" s="23" t="s">
        <v>41</v>
      </c>
      <c r="C97" s="17"/>
      <c r="D97" s="17"/>
      <c r="E97" s="17"/>
      <c r="F97" s="17"/>
      <c r="G97" s="17"/>
      <c r="H97" s="21"/>
    </row>
    <row r="98" spans="1:8" s="25" customFormat="1" ht="16.5" x14ac:dyDescent="0.25">
      <c r="A98" s="17">
        <v>2</v>
      </c>
      <c r="B98" s="16" t="s">
        <v>42</v>
      </c>
      <c r="C98" s="49"/>
      <c r="D98" s="49"/>
      <c r="E98" s="49"/>
      <c r="F98" s="49"/>
      <c r="G98" s="49"/>
      <c r="H98" s="21"/>
    </row>
    <row r="99" spans="1:8" s="25" customFormat="1" ht="16.5" x14ac:dyDescent="0.25">
      <c r="A99" s="17"/>
      <c r="B99" s="16" t="s">
        <v>30</v>
      </c>
      <c r="C99" s="53"/>
      <c r="D99" s="53"/>
      <c r="E99" s="53"/>
      <c r="F99" s="53"/>
      <c r="G99" s="53"/>
      <c r="H99" s="21"/>
    </row>
    <row r="100" spans="1:8" ht="16.5" x14ac:dyDescent="0.25">
      <c r="A100" s="54"/>
      <c r="B100" s="14"/>
      <c r="C100" s="2"/>
      <c r="D100" s="2"/>
      <c r="E100" s="2"/>
      <c r="F100" s="2"/>
      <c r="G100" s="2"/>
    </row>
    <row r="101" spans="1:8" ht="16.5" x14ac:dyDescent="0.25">
      <c r="A101" s="4"/>
      <c r="B101" s="14"/>
      <c r="C101" s="2"/>
      <c r="D101" s="2"/>
      <c r="E101" s="2"/>
      <c r="F101" s="2"/>
      <c r="G101" s="2"/>
    </row>
    <row r="102" spans="1:8" ht="18" customHeight="1" x14ac:dyDescent="0.25">
      <c r="A102" s="67"/>
      <c r="B102" s="47"/>
      <c r="C102" s="81" t="s">
        <v>190</v>
      </c>
      <c r="D102" s="81"/>
      <c r="E102" s="81"/>
      <c r="F102" s="81"/>
      <c r="G102" s="81"/>
      <c r="H102" s="81"/>
    </row>
    <row r="103" spans="1:8" ht="18" customHeight="1" x14ac:dyDescent="0.25">
      <c r="A103" s="67"/>
      <c r="B103" s="15"/>
      <c r="C103" s="82" t="s">
        <v>17</v>
      </c>
      <c r="D103" s="82"/>
      <c r="E103" s="82"/>
      <c r="F103" s="82"/>
      <c r="G103" s="82"/>
      <c r="H103" s="82"/>
    </row>
    <row r="104" spans="1:8" ht="18" customHeight="1" x14ac:dyDescent="0.25">
      <c r="A104" s="67"/>
      <c r="B104" s="15"/>
      <c r="C104" s="67"/>
      <c r="D104" s="67"/>
      <c r="E104" s="67"/>
      <c r="F104" s="67"/>
      <c r="G104" s="67"/>
      <c r="H104" s="67"/>
    </row>
    <row r="109" spans="1:8" ht="18.75" x14ac:dyDescent="0.3">
      <c r="C109" s="83" t="s">
        <v>154</v>
      </c>
      <c r="D109" s="83"/>
      <c r="E109" s="83"/>
      <c r="F109" s="83"/>
      <c r="G109" s="83"/>
      <c r="H109" s="83"/>
    </row>
  </sheetData>
  <mergeCells count="14">
    <mergeCell ref="A1:H1"/>
    <mergeCell ref="A2:H2"/>
    <mergeCell ref="A3:H3"/>
    <mergeCell ref="A5:H5"/>
    <mergeCell ref="A6:H6"/>
    <mergeCell ref="C109:H109"/>
    <mergeCell ref="A8:A9"/>
    <mergeCell ref="B8:B9"/>
    <mergeCell ref="C8:C9"/>
    <mergeCell ref="D8:H8"/>
    <mergeCell ref="A102:A104"/>
    <mergeCell ref="C102:H102"/>
    <mergeCell ref="C103:H103"/>
    <mergeCell ref="C104:H104"/>
  </mergeCells>
  <dataValidations count="8"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13:E42 E49:E51 E53:E55 E57:E59 E69:E71 E73:E75 E77:E79 E81:E83 E85:E87 E10:E11 E93 E95 E98">
      <formula1>D$11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F13:F42 F85:F87 F81:F83 F77:F79 F73:F75 F69:F71 F57:F59 F53:F55 F49:F51 F10:F11 F93 F95 F98">
      <formula1>D$11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G13:G42 G49:G51 G89:G91 G53:G55 G61:G63 G65:G67 G69:G71 G73:G75 G77:G79 G81:G83 G85:G87 G10:G11 G93 G95 G98">
      <formula1>D$11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H13:H42 H89:H91 H85:H87 H81:H83 H77:H79 H73:H75 H69:H71 H65:H67 H61:H63 H53:H55 H49:H51 H10:H11 H93 H95">
      <formula1>D$11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3:D42 D49:D51 D89:D91 D53:D55 D57:D59 D69:D71 D73:D75 D77:D79 D81:D83 D85:D87 D10:D11 D93 D95 D98">
      <formula1>D$11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89:E91">
      <formula1>#REF!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F89:F91">
      <formula1>#REF!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45:H47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3" workbookViewId="0">
      <selection activeCell="C72" sqref="C72:G72"/>
    </sheetView>
  </sheetViews>
  <sheetFormatPr defaultRowHeight="15" x14ac:dyDescent="0.25"/>
  <cols>
    <col min="2" max="2" width="51" customWidth="1"/>
    <col min="3" max="3" width="10.85546875" customWidth="1"/>
    <col min="4" max="4" width="12.28515625" customWidth="1"/>
    <col min="5" max="5" width="8.5703125" customWidth="1"/>
  </cols>
  <sheetData>
    <row r="1" spans="1:8" s="2" customFormat="1" ht="16.5" x14ac:dyDescent="0.25">
      <c r="A1" s="56" t="s">
        <v>43</v>
      </c>
      <c r="B1" s="56"/>
      <c r="C1" s="56"/>
      <c r="D1" s="56"/>
      <c r="E1" s="56"/>
      <c r="F1" s="56"/>
      <c r="G1" s="56"/>
    </row>
    <row r="2" spans="1:8" s="2" customFormat="1" ht="16.5" customHeight="1" x14ac:dyDescent="0.25">
      <c r="A2" s="63" t="s">
        <v>129</v>
      </c>
      <c r="B2" s="63"/>
      <c r="C2" s="63"/>
      <c r="D2" s="63"/>
      <c r="E2" s="63"/>
      <c r="F2" s="63"/>
      <c r="G2" s="63"/>
      <c r="H2" s="18"/>
    </row>
    <row r="3" spans="1:8" s="2" customFormat="1" ht="16.5" customHeight="1" x14ac:dyDescent="0.25">
      <c r="A3" s="63" t="s">
        <v>130</v>
      </c>
      <c r="B3" s="63"/>
      <c r="C3" s="63"/>
      <c r="D3" s="63"/>
      <c r="E3" s="63"/>
      <c r="F3" s="63"/>
      <c r="G3" s="63"/>
      <c r="H3" s="18"/>
    </row>
    <row r="4" spans="1:8" s="2" customFormat="1" ht="16.5" x14ac:dyDescent="0.25">
      <c r="A4" s="4"/>
      <c r="B4" s="14"/>
    </row>
    <row r="5" spans="1:8" s="2" customFormat="1" ht="16.5" x14ac:dyDescent="0.25">
      <c r="A5" s="64" t="s">
        <v>12</v>
      </c>
      <c r="B5" s="64"/>
      <c r="C5" s="64"/>
      <c r="D5" s="64"/>
      <c r="E5" s="64"/>
      <c r="F5" s="64"/>
      <c r="G5" s="64"/>
    </row>
    <row r="6" spans="1:8" s="2" customFormat="1" ht="16.5" x14ac:dyDescent="0.25">
      <c r="A6" s="64" t="s">
        <v>215</v>
      </c>
      <c r="B6" s="64"/>
      <c r="C6" s="64"/>
      <c r="D6" s="64"/>
      <c r="E6" s="64"/>
      <c r="F6" s="64"/>
      <c r="G6" s="64"/>
    </row>
    <row r="7" spans="1:8" s="2" customFormat="1" ht="16.5" x14ac:dyDescent="0.25">
      <c r="A7" s="4"/>
      <c r="B7" s="14"/>
    </row>
    <row r="8" spans="1:8" s="2" customFormat="1" ht="16.5" x14ac:dyDescent="0.25">
      <c r="A8" s="10" t="s">
        <v>0</v>
      </c>
      <c r="B8" s="19" t="s">
        <v>1</v>
      </c>
      <c r="C8" s="10" t="s">
        <v>44</v>
      </c>
      <c r="D8" s="10" t="s">
        <v>45</v>
      </c>
    </row>
    <row r="9" spans="1:8" s="2" customFormat="1" ht="36" x14ac:dyDescent="0.25">
      <c r="A9" s="10" t="s">
        <v>3</v>
      </c>
      <c r="B9" s="19" t="s">
        <v>46</v>
      </c>
      <c r="C9" s="7" t="s">
        <v>216</v>
      </c>
      <c r="D9" s="7" t="s">
        <v>132</v>
      </c>
    </row>
    <row r="10" spans="1:8" s="2" customFormat="1" ht="16.5" x14ac:dyDescent="0.25">
      <c r="A10" s="10" t="s">
        <v>4</v>
      </c>
      <c r="B10" s="19" t="s">
        <v>47</v>
      </c>
      <c r="C10" s="7"/>
      <c r="D10" s="7"/>
    </row>
    <row r="11" spans="1:8" s="2" customFormat="1" ht="16.5" x14ac:dyDescent="0.25">
      <c r="A11" s="7">
        <v>1</v>
      </c>
      <c r="B11" s="8" t="s">
        <v>48</v>
      </c>
      <c r="C11" s="7">
        <v>29</v>
      </c>
      <c r="D11" s="7"/>
    </row>
    <row r="12" spans="1:8" s="2" customFormat="1" ht="16.5" x14ac:dyDescent="0.25">
      <c r="A12" s="7">
        <v>2</v>
      </c>
      <c r="B12" s="8" t="s">
        <v>49</v>
      </c>
      <c r="C12" s="7">
        <v>0</v>
      </c>
      <c r="D12" s="7"/>
    </row>
    <row r="13" spans="1:8" s="2" customFormat="1" ht="16.5" x14ac:dyDescent="0.25">
      <c r="A13" s="7">
        <v>3</v>
      </c>
      <c r="B13" s="8" t="s">
        <v>50</v>
      </c>
      <c r="C13" s="7">
        <v>0</v>
      </c>
      <c r="D13" s="7"/>
    </row>
    <row r="14" spans="1:8" s="2" customFormat="1" ht="16.5" x14ac:dyDescent="0.25">
      <c r="A14" s="7">
        <v>4</v>
      </c>
      <c r="B14" s="8" t="s">
        <v>51</v>
      </c>
      <c r="C14" s="7">
        <v>0</v>
      </c>
      <c r="D14" s="7"/>
    </row>
    <row r="15" spans="1:8" s="2" customFormat="1" ht="16.5" x14ac:dyDescent="0.25">
      <c r="A15" s="10" t="s">
        <v>5</v>
      </c>
      <c r="B15" s="19" t="s">
        <v>52</v>
      </c>
      <c r="C15" s="7"/>
      <c r="D15" s="7"/>
    </row>
    <row r="16" spans="1:8" s="2" customFormat="1" ht="19.5" x14ac:dyDescent="0.25">
      <c r="A16" s="10" t="s">
        <v>6</v>
      </c>
      <c r="B16" s="19" t="s">
        <v>133</v>
      </c>
      <c r="C16" s="7">
        <v>7042</v>
      </c>
      <c r="D16" s="7"/>
    </row>
    <row r="17" spans="1:9" s="2" customFormat="1" ht="19.5" x14ac:dyDescent="0.25">
      <c r="A17" s="10" t="s">
        <v>8</v>
      </c>
      <c r="B17" s="19" t="s">
        <v>134</v>
      </c>
      <c r="C17" s="7">
        <v>3800</v>
      </c>
      <c r="D17" s="7"/>
    </row>
    <row r="18" spans="1:9" s="2" customFormat="1" ht="16.5" x14ac:dyDescent="0.25">
      <c r="A18" s="10" t="s">
        <v>9</v>
      </c>
      <c r="B18" s="19" t="s">
        <v>53</v>
      </c>
      <c r="C18" s="7"/>
      <c r="D18" s="7"/>
    </row>
    <row r="19" spans="1:9" s="2" customFormat="1" ht="19.5" x14ac:dyDescent="0.25">
      <c r="A19" s="7">
        <v>1</v>
      </c>
      <c r="B19" s="8" t="s">
        <v>135</v>
      </c>
      <c r="C19" s="7">
        <f>(25*48.6)</f>
        <v>1215</v>
      </c>
      <c r="D19" s="29">
        <f>C19/771</f>
        <v>1.5758754863813229</v>
      </c>
    </row>
    <row r="20" spans="1:9" s="2" customFormat="1" ht="19.5" x14ac:dyDescent="0.25">
      <c r="A20" s="7">
        <v>2</v>
      </c>
      <c r="B20" s="8" t="s">
        <v>136</v>
      </c>
      <c r="C20" s="7">
        <v>73.8</v>
      </c>
      <c r="D20" s="30">
        <f>C20/771</f>
        <v>9.5719844357976647E-2</v>
      </c>
    </row>
    <row r="21" spans="1:9" s="2" customFormat="1" ht="36" x14ac:dyDescent="0.25">
      <c r="A21" s="7">
        <v>3</v>
      </c>
      <c r="B21" s="20" t="s">
        <v>137</v>
      </c>
      <c r="C21" s="7">
        <f>421</f>
        <v>421</v>
      </c>
      <c r="D21" s="30">
        <f t="shared" ref="D21:D27" si="0">C21/771</f>
        <v>0.5460440985732814</v>
      </c>
      <c r="I21" s="2" t="s">
        <v>187</v>
      </c>
    </row>
    <row r="22" spans="1:9" s="2" customFormat="1" ht="19.5" x14ac:dyDescent="0.25">
      <c r="A22" s="7">
        <v>4</v>
      </c>
      <c r="B22" s="20" t="s">
        <v>138</v>
      </c>
      <c r="C22" s="7">
        <f>73.8+73.8</f>
        <v>147.6</v>
      </c>
      <c r="D22" s="30">
        <f t="shared" si="0"/>
        <v>0.19143968871595329</v>
      </c>
      <c r="I22" s="2" t="s">
        <v>186</v>
      </c>
    </row>
    <row r="23" spans="1:9" s="2" customFormat="1" ht="19.5" x14ac:dyDescent="0.25">
      <c r="A23" s="7">
        <v>5</v>
      </c>
      <c r="B23" s="20" t="s">
        <v>139</v>
      </c>
      <c r="C23" s="7">
        <v>73.8</v>
      </c>
      <c r="D23" s="30">
        <f t="shared" si="0"/>
        <v>9.5719844357976647E-2</v>
      </c>
      <c r="I23" s="2" t="s">
        <v>156</v>
      </c>
    </row>
    <row r="24" spans="1:9" s="2" customFormat="1" ht="19.5" x14ac:dyDescent="0.25">
      <c r="A24" s="7">
        <v>6</v>
      </c>
      <c r="B24" s="20" t="s">
        <v>140</v>
      </c>
      <c r="C24" s="7">
        <v>73.8</v>
      </c>
      <c r="D24" s="30">
        <f t="shared" si="0"/>
        <v>9.5719844357976647E-2</v>
      </c>
      <c r="I24" s="2" t="s">
        <v>157</v>
      </c>
    </row>
    <row r="25" spans="1:9" s="2" customFormat="1" ht="19.5" x14ac:dyDescent="0.25">
      <c r="A25" s="7">
        <v>7</v>
      </c>
      <c r="B25" s="20" t="s">
        <v>141</v>
      </c>
      <c r="C25" s="7">
        <v>0</v>
      </c>
      <c r="D25" s="30"/>
      <c r="I25" s="2" t="s">
        <v>188</v>
      </c>
    </row>
    <row r="26" spans="1:9" s="2" customFormat="1" ht="36" x14ac:dyDescent="0.25">
      <c r="A26" s="7">
        <v>8</v>
      </c>
      <c r="B26" s="20" t="s">
        <v>142</v>
      </c>
      <c r="C26" s="7">
        <v>0</v>
      </c>
      <c r="D26" s="30"/>
    </row>
    <row r="27" spans="1:9" s="2" customFormat="1" ht="36" x14ac:dyDescent="0.25">
      <c r="A27" s="7">
        <v>9</v>
      </c>
      <c r="B27" s="20" t="s">
        <v>143</v>
      </c>
      <c r="C27" s="7">
        <v>48.6</v>
      </c>
      <c r="D27" s="30">
        <f t="shared" si="0"/>
        <v>6.3035019455252916E-2</v>
      </c>
    </row>
    <row r="28" spans="1:9" s="2" customFormat="1" ht="33" x14ac:dyDescent="0.25">
      <c r="A28" s="10" t="s">
        <v>54</v>
      </c>
      <c r="B28" s="19" t="s">
        <v>144</v>
      </c>
      <c r="C28" s="7"/>
      <c r="D28" s="7" t="s">
        <v>55</v>
      </c>
    </row>
    <row r="29" spans="1:9" s="2" customFormat="1" ht="33" x14ac:dyDescent="0.25">
      <c r="A29" s="7">
        <v>1</v>
      </c>
      <c r="B29" s="8" t="s">
        <v>56</v>
      </c>
      <c r="C29" s="7"/>
      <c r="D29" s="7"/>
    </row>
    <row r="30" spans="1:9" s="2" customFormat="1" ht="16.5" x14ac:dyDescent="0.25">
      <c r="A30" s="7">
        <v>1.1000000000000001</v>
      </c>
      <c r="B30" s="8" t="s">
        <v>57</v>
      </c>
      <c r="C30" s="7">
        <v>5</v>
      </c>
      <c r="D30" s="55" t="s">
        <v>217</v>
      </c>
    </row>
    <row r="31" spans="1:9" s="2" customFormat="1" ht="16.5" x14ac:dyDescent="0.25">
      <c r="A31" s="7">
        <v>1.2</v>
      </c>
      <c r="B31" s="8" t="s">
        <v>58</v>
      </c>
      <c r="C31" s="7">
        <v>5</v>
      </c>
      <c r="D31" s="55" t="s">
        <v>218</v>
      </c>
    </row>
    <row r="32" spans="1:9" s="2" customFormat="1" ht="16.5" x14ac:dyDescent="0.25">
      <c r="A32" s="7">
        <v>1.3</v>
      </c>
      <c r="B32" s="8" t="s">
        <v>59</v>
      </c>
      <c r="C32" s="7">
        <v>5</v>
      </c>
      <c r="D32" s="55" t="s">
        <v>158</v>
      </c>
    </row>
    <row r="33" spans="1:4" s="2" customFormat="1" ht="16.5" x14ac:dyDescent="0.25">
      <c r="A33" s="7">
        <v>1.4</v>
      </c>
      <c r="B33" s="8" t="s">
        <v>60</v>
      </c>
      <c r="C33" s="7">
        <v>5</v>
      </c>
      <c r="D33" s="55" t="s">
        <v>189</v>
      </c>
    </row>
    <row r="34" spans="1:4" s="2" customFormat="1" ht="16.5" x14ac:dyDescent="0.25">
      <c r="A34" s="7">
        <v>1.5</v>
      </c>
      <c r="B34" s="8" t="s">
        <v>61</v>
      </c>
      <c r="C34" s="7">
        <v>5</v>
      </c>
      <c r="D34" s="55" t="s">
        <v>219</v>
      </c>
    </row>
    <row r="35" spans="1:4" s="2" customFormat="1" ht="33" x14ac:dyDescent="0.25">
      <c r="A35" s="7">
        <v>2</v>
      </c>
      <c r="B35" s="8" t="s">
        <v>62</v>
      </c>
      <c r="C35" s="7"/>
      <c r="D35" s="7"/>
    </row>
    <row r="36" spans="1:4" s="2" customFormat="1" ht="16.5" x14ac:dyDescent="0.25">
      <c r="A36" s="7">
        <v>2.1</v>
      </c>
      <c r="B36" s="8" t="s">
        <v>57</v>
      </c>
      <c r="C36" s="7">
        <v>0</v>
      </c>
      <c r="D36" s="7"/>
    </row>
    <row r="37" spans="1:4" s="2" customFormat="1" ht="16.5" x14ac:dyDescent="0.25">
      <c r="A37" s="7">
        <v>2.2000000000000002</v>
      </c>
      <c r="B37" s="8" t="s">
        <v>58</v>
      </c>
      <c r="C37" s="7">
        <v>0</v>
      </c>
      <c r="D37" s="7"/>
    </row>
    <row r="38" spans="1:4" s="2" customFormat="1" ht="16.5" x14ac:dyDescent="0.25">
      <c r="A38" s="7">
        <v>2.2999999999999998</v>
      </c>
      <c r="B38" s="8" t="s">
        <v>59</v>
      </c>
      <c r="C38" s="7">
        <v>0</v>
      </c>
      <c r="D38" s="7"/>
    </row>
    <row r="39" spans="1:4" s="2" customFormat="1" ht="16.5" x14ac:dyDescent="0.25">
      <c r="A39" s="7">
        <v>2.4</v>
      </c>
      <c r="B39" s="8" t="s">
        <v>60</v>
      </c>
      <c r="C39" s="7">
        <v>0</v>
      </c>
      <c r="D39" s="7"/>
    </row>
    <row r="40" spans="1:4" s="2" customFormat="1" ht="16.5" x14ac:dyDescent="0.25">
      <c r="A40" s="7">
        <v>2.5</v>
      </c>
      <c r="B40" s="8" t="s">
        <v>61</v>
      </c>
      <c r="C40" s="7">
        <v>0</v>
      </c>
      <c r="D40" s="7"/>
    </row>
    <row r="41" spans="1:4" s="2" customFormat="1" ht="33" x14ac:dyDescent="0.25">
      <c r="A41" s="10" t="s">
        <v>63</v>
      </c>
      <c r="B41" s="19" t="s">
        <v>145</v>
      </c>
      <c r="C41" s="7">
        <v>40</v>
      </c>
      <c r="D41" s="55" t="s">
        <v>159</v>
      </c>
    </row>
    <row r="42" spans="1:4" s="2" customFormat="1" ht="33" x14ac:dyDescent="0.25">
      <c r="A42" s="10" t="s">
        <v>64</v>
      </c>
      <c r="B42" s="19" t="s">
        <v>65</v>
      </c>
      <c r="C42" s="7"/>
      <c r="D42" s="55" t="s">
        <v>66</v>
      </c>
    </row>
    <row r="43" spans="1:4" s="2" customFormat="1" ht="16.5" x14ac:dyDescent="0.25">
      <c r="A43" s="7">
        <v>1</v>
      </c>
      <c r="B43" s="8" t="s">
        <v>67</v>
      </c>
      <c r="C43" s="7">
        <v>4</v>
      </c>
      <c r="D43" s="7"/>
    </row>
    <row r="44" spans="1:4" s="2" customFormat="1" ht="16.5" x14ac:dyDescent="0.25">
      <c r="A44" s="7">
        <v>2</v>
      </c>
      <c r="B44" s="8" t="s">
        <v>68</v>
      </c>
      <c r="C44" s="7">
        <v>1</v>
      </c>
      <c r="D44" s="7"/>
    </row>
    <row r="45" spans="1:4" s="2" customFormat="1" ht="16.5" x14ac:dyDescent="0.25">
      <c r="A45" s="7">
        <v>3</v>
      </c>
      <c r="B45" s="8" t="s">
        <v>69</v>
      </c>
      <c r="C45" s="7">
        <v>2</v>
      </c>
      <c r="D45" s="7"/>
    </row>
    <row r="46" spans="1:4" s="2" customFormat="1" ht="16.5" x14ac:dyDescent="0.25">
      <c r="A46" s="7">
        <v>4</v>
      </c>
      <c r="B46" s="8" t="s">
        <v>70</v>
      </c>
      <c r="C46" s="7">
        <v>7</v>
      </c>
      <c r="D46" s="7"/>
    </row>
    <row r="47" spans="1:4" s="2" customFormat="1" ht="16.5" x14ac:dyDescent="0.25">
      <c r="A47" s="7">
        <v>5</v>
      </c>
      <c r="B47" s="8" t="s">
        <v>71</v>
      </c>
      <c r="C47" s="7">
        <v>3</v>
      </c>
      <c r="D47" s="7"/>
    </row>
    <row r="48" spans="1:4" s="2" customFormat="1" ht="16.5" x14ac:dyDescent="0.25">
      <c r="A48" s="7">
        <v>6</v>
      </c>
      <c r="B48" s="8" t="s">
        <v>72</v>
      </c>
      <c r="C48" s="7"/>
      <c r="D48" s="7"/>
    </row>
    <row r="49" spans="1:7" s="2" customFormat="1" ht="16.5" x14ac:dyDescent="0.25">
      <c r="A49" s="5"/>
      <c r="B49" s="14"/>
    </row>
    <row r="50" spans="1:7" s="2" customFormat="1" ht="16.5" x14ac:dyDescent="0.25">
      <c r="A50" s="3"/>
      <c r="B50" s="14"/>
    </row>
    <row r="51" spans="1:7" s="2" customFormat="1" ht="36" x14ac:dyDescent="0.25">
      <c r="A51" s="7"/>
      <c r="B51" s="8" t="s">
        <v>1</v>
      </c>
      <c r="C51" s="7" t="s">
        <v>146</v>
      </c>
    </row>
    <row r="52" spans="1:7" s="2" customFormat="1" ht="16.5" x14ac:dyDescent="0.25">
      <c r="A52" s="10" t="s">
        <v>73</v>
      </c>
      <c r="B52" s="19" t="s">
        <v>74</v>
      </c>
      <c r="C52" s="7">
        <v>0</v>
      </c>
    </row>
    <row r="53" spans="1:7" s="2" customFormat="1" ht="16.5" x14ac:dyDescent="0.25">
      <c r="A53" s="10" t="s">
        <v>75</v>
      </c>
      <c r="B53" s="19" t="s">
        <v>76</v>
      </c>
      <c r="C53" s="7">
        <v>0</v>
      </c>
    </row>
    <row r="54" spans="1:7" s="2" customFormat="1" ht="16.5" x14ac:dyDescent="0.25">
      <c r="A54" s="3"/>
      <c r="B54" s="14"/>
    </row>
    <row r="55" spans="1:7" s="33" customFormat="1" ht="85.5" x14ac:dyDescent="0.25">
      <c r="A55" s="13"/>
      <c r="B55" s="13" t="s">
        <v>1</v>
      </c>
      <c r="C55" s="13" t="s">
        <v>160</v>
      </c>
      <c r="D55" s="13" t="s">
        <v>77</v>
      </c>
      <c r="E55" s="13" t="s">
        <v>78</v>
      </c>
    </row>
    <row r="56" spans="1:7" s="2" customFormat="1" ht="33" x14ac:dyDescent="0.25">
      <c r="A56" s="10" t="s">
        <v>79</v>
      </c>
      <c r="B56" s="19" t="s">
        <v>80</v>
      </c>
      <c r="C56" s="7" t="s">
        <v>220</v>
      </c>
      <c r="D56" s="17">
        <v>680</v>
      </c>
      <c r="E56" s="29">
        <f>1215/680</f>
        <v>1.786764705882353</v>
      </c>
    </row>
    <row r="57" spans="1:7" s="2" customFormat="1" ht="16.5" x14ac:dyDescent="0.25">
      <c r="A57" s="10" t="s">
        <v>81</v>
      </c>
      <c r="B57" s="19" t="s">
        <v>82</v>
      </c>
      <c r="C57" s="7"/>
      <c r="D57" s="7"/>
      <c r="E57" s="7"/>
    </row>
    <row r="58" spans="1:7" s="2" customFormat="1" ht="16.5" x14ac:dyDescent="0.25">
      <c r="A58" s="3"/>
      <c r="B58" s="14"/>
    </row>
    <row r="59" spans="1:7" s="33" customFormat="1" ht="49.5" x14ac:dyDescent="0.25">
      <c r="A59" s="61" t="s">
        <v>83</v>
      </c>
      <c r="B59" s="61" t="s">
        <v>84</v>
      </c>
      <c r="C59" s="13" t="s">
        <v>85</v>
      </c>
      <c r="D59" s="61" t="s">
        <v>86</v>
      </c>
      <c r="E59" s="61"/>
      <c r="F59" s="61" t="s">
        <v>162</v>
      </c>
      <c r="G59" s="61"/>
    </row>
    <row r="60" spans="1:7" s="33" customFormat="1" ht="33" x14ac:dyDescent="0.25">
      <c r="A60" s="61"/>
      <c r="B60" s="61"/>
      <c r="C60" s="13"/>
      <c r="D60" s="13" t="s">
        <v>87</v>
      </c>
      <c r="E60" s="13" t="s">
        <v>161</v>
      </c>
      <c r="F60" s="13" t="s">
        <v>87</v>
      </c>
      <c r="G60" s="13" t="s">
        <v>161</v>
      </c>
    </row>
    <row r="61" spans="1:7" s="2" customFormat="1" ht="16.5" x14ac:dyDescent="0.25">
      <c r="A61" s="7">
        <v>1</v>
      </c>
      <c r="B61" s="8" t="s">
        <v>88</v>
      </c>
      <c r="C61" s="7">
        <v>4</v>
      </c>
      <c r="D61" s="7"/>
      <c r="E61" s="7">
        <v>12</v>
      </c>
      <c r="F61" s="7"/>
      <c r="G61" s="7">
        <v>0.5</v>
      </c>
    </row>
    <row r="62" spans="1:7" s="2" customFormat="1" ht="16.5" x14ac:dyDescent="0.25">
      <c r="A62" s="7">
        <v>2</v>
      </c>
      <c r="B62" s="8" t="s">
        <v>89</v>
      </c>
      <c r="C62" s="7"/>
      <c r="D62" s="7"/>
      <c r="E62" s="7"/>
      <c r="F62" s="7"/>
      <c r="G62" s="7"/>
    </row>
    <row r="63" spans="1:7" s="2" customFormat="1" ht="66.75" customHeight="1" x14ac:dyDescent="0.25">
      <c r="A63" s="88" t="s">
        <v>155</v>
      </c>
      <c r="B63" s="88"/>
      <c r="C63" s="88"/>
      <c r="D63" s="88"/>
      <c r="E63" s="88"/>
      <c r="F63" s="88"/>
      <c r="G63" s="88"/>
    </row>
    <row r="64" spans="1:7" s="2" customFormat="1" ht="16.5" x14ac:dyDescent="0.25">
      <c r="A64" s="34"/>
      <c r="B64" s="35"/>
      <c r="C64" s="34" t="s">
        <v>90</v>
      </c>
      <c r="D64" s="34" t="s">
        <v>91</v>
      </c>
    </row>
    <row r="65" spans="1:7" s="2" customFormat="1" ht="33" x14ac:dyDescent="0.25">
      <c r="A65" s="34" t="s">
        <v>92</v>
      </c>
      <c r="B65" s="35" t="s">
        <v>93</v>
      </c>
      <c r="C65" s="36" t="s">
        <v>163</v>
      </c>
      <c r="D65" s="36"/>
    </row>
    <row r="66" spans="1:7" s="2" customFormat="1" ht="16.5" x14ac:dyDescent="0.25">
      <c r="A66" s="34" t="s">
        <v>94</v>
      </c>
      <c r="B66" s="35" t="s">
        <v>95</v>
      </c>
      <c r="C66" s="36" t="s">
        <v>164</v>
      </c>
      <c r="D66" s="36"/>
    </row>
    <row r="67" spans="1:7" s="2" customFormat="1" ht="33" x14ac:dyDescent="0.25">
      <c r="A67" s="34" t="s">
        <v>96</v>
      </c>
      <c r="B67" s="35" t="s">
        <v>97</v>
      </c>
      <c r="C67" s="36" t="s">
        <v>165</v>
      </c>
      <c r="D67" s="36"/>
      <c r="G67" s="28"/>
    </row>
    <row r="68" spans="1:7" s="2" customFormat="1" ht="16.5" x14ac:dyDescent="0.25">
      <c r="A68" s="34" t="s">
        <v>98</v>
      </c>
      <c r="B68" s="35" t="s">
        <v>99</v>
      </c>
      <c r="C68" s="36" t="s">
        <v>167</v>
      </c>
      <c r="D68" s="36"/>
    </row>
    <row r="69" spans="1:7" s="2" customFormat="1" ht="16.5" x14ac:dyDescent="0.25">
      <c r="A69" s="34" t="s">
        <v>100</v>
      </c>
      <c r="B69" s="35" t="s">
        <v>101</v>
      </c>
      <c r="C69" s="36" t="s">
        <v>166</v>
      </c>
      <c r="D69" s="36"/>
    </row>
    <row r="70" spans="1:7" s="2" customFormat="1" ht="16.5" x14ac:dyDescent="0.25">
      <c r="A70" s="3"/>
      <c r="B70" s="14"/>
    </row>
    <row r="71" spans="1:7" s="31" customFormat="1" ht="16.5" customHeight="1" x14ac:dyDescent="0.25">
      <c r="A71" s="66"/>
      <c r="C71" s="81" t="s">
        <v>221</v>
      </c>
      <c r="D71" s="81"/>
      <c r="E71" s="81"/>
      <c r="F71" s="81"/>
      <c r="G71" s="81"/>
    </row>
    <row r="72" spans="1:7" s="2" customFormat="1" ht="16.5" customHeight="1" x14ac:dyDescent="0.25">
      <c r="A72" s="66"/>
      <c r="C72" s="82" t="s">
        <v>17</v>
      </c>
      <c r="D72" s="82"/>
      <c r="E72" s="82"/>
      <c r="F72" s="82"/>
      <c r="G72" s="82"/>
    </row>
    <row r="73" spans="1:7" s="2" customFormat="1" ht="16.5" x14ac:dyDescent="0.25">
      <c r="A73" s="66"/>
      <c r="B73" s="15"/>
      <c r="D73" s="9"/>
      <c r="E73" s="9"/>
      <c r="F73" s="9"/>
      <c r="G73" s="9"/>
    </row>
    <row r="74" spans="1:7" x14ac:dyDescent="0.25">
      <c r="D74" s="32"/>
      <c r="E74" s="32"/>
      <c r="F74" s="32"/>
      <c r="G74" s="32"/>
    </row>
    <row r="75" spans="1:7" x14ac:dyDescent="0.25">
      <c r="D75" s="32"/>
      <c r="E75" s="32"/>
      <c r="F75" s="32"/>
      <c r="G75" s="32"/>
    </row>
    <row r="76" spans="1:7" x14ac:dyDescent="0.25">
      <c r="D76" s="32"/>
      <c r="E76" s="32"/>
      <c r="F76" s="32"/>
      <c r="G76" s="32"/>
    </row>
    <row r="77" spans="1:7" x14ac:dyDescent="0.25">
      <c r="D77" s="32"/>
      <c r="E77" s="32"/>
      <c r="F77" s="32"/>
      <c r="G77" s="32"/>
    </row>
    <row r="78" spans="1:7" x14ac:dyDescent="0.25">
      <c r="D78" s="32"/>
      <c r="E78" s="32"/>
      <c r="F78" s="32"/>
      <c r="G78" s="32"/>
    </row>
    <row r="79" spans="1:7" x14ac:dyDescent="0.25">
      <c r="C79" s="87" t="s">
        <v>154</v>
      </c>
      <c r="D79" s="87"/>
      <c r="E79" s="87"/>
      <c r="F79" s="87"/>
      <c r="G79" s="87"/>
    </row>
  </sheetData>
  <mergeCells count="14">
    <mergeCell ref="A1:G1"/>
    <mergeCell ref="A5:G5"/>
    <mergeCell ref="A6:G6"/>
    <mergeCell ref="C79:G79"/>
    <mergeCell ref="A63:G63"/>
    <mergeCell ref="C71:G71"/>
    <mergeCell ref="C72:G72"/>
    <mergeCell ref="A59:A60"/>
    <mergeCell ref="B59:B60"/>
    <mergeCell ref="D59:E59"/>
    <mergeCell ref="F59:G59"/>
    <mergeCell ref="A71:A73"/>
    <mergeCell ref="A2:G2"/>
    <mergeCell ref="A3:G3"/>
  </mergeCells>
  <pageMargins left="0.39370078740157483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selection activeCell="A5" sqref="A5:P5"/>
    </sheetView>
  </sheetViews>
  <sheetFormatPr defaultRowHeight="15" x14ac:dyDescent="0.25"/>
  <cols>
    <col min="2" max="2" width="28.5703125" customWidth="1"/>
  </cols>
  <sheetData>
    <row r="1" spans="1:16" ht="16.5" customHeight="1" x14ac:dyDescent="0.25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2" customFormat="1" ht="16.5" customHeight="1" x14ac:dyDescent="0.25">
      <c r="A2" s="63" t="s">
        <v>129</v>
      </c>
      <c r="B2" s="63"/>
      <c r="C2" s="63"/>
      <c r="D2" s="18"/>
      <c r="E2" s="18"/>
      <c r="F2" s="18"/>
      <c r="G2" s="18"/>
      <c r="H2" s="18"/>
    </row>
    <row r="3" spans="1:16" s="2" customFormat="1" ht="16.5" customHeight="1" x14ac:dyDescent="0.25">
      <c r="A3" s="63" t="s">
        <v>130</v>
      </c>
      <c r="B3" s="63"/>
      <c r="C3" s="63"/>
      <c r="D3" s="18"/>
      <c r="E3" s="18"/>
      <c r="F3" s="18"/>
      <c r="G3" s="18"/>
      <c r="H3" s="18"/>
    </row>
    <row r="4" spans="1:16" ht="17.25" customHeight="1" x14ac:dyDescent="0.25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6.5" customHeight="1" x14ac:dyDescent="0.25">
      <c r="A5" s="90" t="s">
        <v>224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6.5" x14ac:dyDescent="0.25">
      <c r="A6" s="37"/>
      <c r="B6" s="37"/>
      <c r="C6" s="37"/>
      <c r="D6" s="37"/>
      <c r="E6" s="37"/>
      <c r="F6" s="37"/>
      <c r="G6" s="37"/>
    </row>
    <row r="7" spans="1:16" s="26" customFormat="1" ht="40.5" customHeight="1" x14ac:dyDescent="0.25">
      <c r="A7" s="89" t="s">
        <v>0</v>
      </c>
      <c r="B7" s="89" t="s">
        <v>1</v>
      </c>
      <c r="C7" s="89" t="s">
        <v>19</v>
      </c>
      <c r="D7" s="89" t="s">
        <v>103</v>
      </c>
      <c r="E7" s="89"/>
      <c r="F7" s="89"/>
      <c r="G7" s="89"/>
      <c r="H7" s="89"/>
      <c r="I7" s="89"/>
      <c r="J7" s="89" t="s">
        <v>168</v>
      </c>
      <c r="K7" s="89"/>
      <c r="L7" s="89"/>
      <c r="M7" s="89" t="s">
        <v>169</v>
      </c>
      <c r="N7" s="89"/>
      <c r="O7" s="89"/>
      <c r="P7" s="89"/>
    </row>
    <row r="8" spans="1:16" s="26" customFormat="1" ht="26.25" x14ac:dyDescent="0.25">
      <c r="A8" s="89"/>
      <c r="B8" s="89"/>
      <c r="C8" s="89"/>
      <c r="D8" s="38" t="s">
        <v>104</v>
      </c>
      <c r="E8" s="38" t="s">
        <v>105</v>
      </c>
      <c r="F8" s="38" t="s">
        <v>106</v>
      </c>
      <c r="G8" s="38" t="s">
        <v>107</v>
      </c>
      <c r="H8" s="38" t="s">
        <v>170</v>
      </c>
      <c r="I8" s="38" t="s">
        <v>171</v>
      </c>
      <c r="J8" s="38" t="s">
        <v>172</v>
      </c>
      <c r="K8" s="38" t="s">
        <v>173</v>
      </c>
      <c r="L8" s="38" t="s">
        <v>174</v>
      </c>
      <c r="M8" s="38" t="s">
        <v>175</v>
      </c>
      <c r="N8" s="38" t="s">
        <v>176</v>
      </c>
      <c r="O8" s="38" t="s">
        <v>177</v>
      </c>
      <c r="P8" s="38" t="s">
        <v>178</v>
      </c>
    </row>
    <row r="9" spans="1:16" s="26" customFormat="1" ht="26.25" x14ac:dyDescent="0.25">
      <c r="A9" s="89"/>
      <c r="B9" s="39" t="s">
        <v>108</v>
      </c>
      <c r="C9" s="40">
        <f>C10+C18+C21</f>
        <v>41</v>
      </c>
      <c r="D9" s="40">
        <f t="shared" ref="D9:P9" si="0">D10+D18+D21</f>
        <v>0</v>
      </c>
      <c r="E9" s="40">
        <f t="shared" si="0"/>
        <v>0</v>
      </c>
      <c r="F9" s="40">
        <f t="shared" si="0"/>
        <v>27</v>
      </c>
      <c r="G9" s="40">
        <f t="shared" si="0"/>
        <v>9</v>
      </c>
      <c r="H9" s="40">
        <f t="shared" si="0"/>
        <v>2</v>
      </c>
      <c r="I9" s="40">
        <f t="shared" si="0"/>
        <v>3</v>
      </c>
      <c r="J9" s="40">
        <f t="shared" si="0"/>
        <v>10</v>
      </c>
      <c r="K9" s="40">
        <f t="shared" si="0"/>
        <v>30</v>
      </c>
      <c r="L9" s="40">
        <f t="shared" si="0"/>
        <v>0</v>
      </c>
      <c r="M9" s="40">
        <f t="shared" si="0"/>
        <v>0</v>
      </c>
      <c r="N9" s="40">
        <f t="shared" si="0"/>
        <v>32</v>
      </c>
      <c r="O9" s="40">
        <f t="shared" si="0"/>
        <v>8</v>
      </c>
      <c r="P9" s="40">
        <f t="shared" si="0"/>
        <v>0</v>
      </c>
    </row>
    <row r="10" spans="1:16" ht="33" customHeight="1" x14ac:dyDescent="0.25">
      <c r="A10" s="89" t="s">
        <v>3</v>
      </c>
      <c r="B10" s="39" t="s">
        <v>109</v>
      </c>
      <c r="C10" s="41">
        <f>SUM(D10:I10)</f>
        <v>33</v>
      </c>
      <c r="D10" s="41"/>
      <c r="E10" s="41"/>
      <c r="F10" s="41">
        <v>23</v>
      </c>
      <c r="G10" s="41">
        <v>9</v>
      </c>
      <c r="H10" s="41">
        <v>1</v>
      </c>
      <c r="I10" s="41"/>
      <c r="J10" s="41">
        <v>5</v>
      </c>
      <c r="K10" s="41">
        <v>27</v>
      </c>
      <c r="L10" s="41"/>
      <c r="M10" s="41"/>
      <c r="N10" s="41">
        <v>27</v>
      </c>
      <c r="O10" s="41">
        <v>5</v>
      </c>
      <c r="P10" s="41"/>
    </row>
    <row r="11" spans="1:16" ht="33" customHeight="1" x14ac:dyDescent="0.25">
      <c r="A11" s="89"/>
      <c r="B11" s="42" t="s">
        <v>110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33" customHeight="1" x14ac:dyDescent="0.25">
      <c r="A12" s="43">
        <v>1</v>
      </c>
      <c r="B12" s="42" t="s">
        <v>111</v>
      </c>
      <c r="C12" s="41">
        <f>SUM(D12:I12)</f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3" customHeight="1" x14ac:dyDescent="0.25">
      <c r="A13" s="43">
        <v>2</v>
      </c>
      <c r="B13" s="42" t="s">
        <v>112</v>
      </c>
      <c r="C13" s="41">
        <v>2</v>
      </c>
      <c r="D13" s="41"/>
      <c r="E13" s="41"/>
      <c r="F13" s="41">
        <v>1</v>
      </c>
      <c r="G13" s="41">
        <v>1</v>
      </c>
      <c r="H13" s="41"/>
      <c r="I13" s="41"/>
      <c r="J13" s="41"/>
      <c r="K13" s="41">
        <v>2</v>
      </c>
      <c r="L13" s="41"/>
      <c r="M13" s="41"/>
      <c r="N13" s="41"/>
      <c r="O13" s="41"/>
      <c r="P13" s="41"/>
    </row>
    <row r="14" spans="1:16" ht="33" customHeight="1" x14ac:dyDescent="0.25">
      <c r="A14" s="43">
        <v>3</v>
      </c>
      <c r="B14" s="42" t="s">
        <v>113</v>
      </c>
      <c r="C14" s="41">
        <f t="shared" ref="C14:C17" si="1">SUM(D14:I14)</f>
        <v>1</v>
      </c>
      <c r="D14" s="41"/>
      <c r="E14" s="41"/>
      <c r="F14" s="41">
        <v>1</v>
      </c>
      <c r="G14" s="41"/>
      <c r="H14" s="41"/>
      <c r="I14" s="41"/>
      <c r="J14" s="41"/>
      <c r="K14" s="41">
        <v>1</v>
      </c>
      <c r="L14" s="41"/>
      <c r="M14" s="41"/>
      <c r="N14" s="41"/>
      <c r="O14" s="41"/>
      <c r="P14" s="41"/>
    </row>
    <row r="15" spans="1:16" ht="33" customHeight="1" x14ac:dyDescent="0.25">
      <c r="A15" s="43">
        <v>4</v>
      </c>
      <c r="B15" s="42" t="s">
        <v>114</v>
      </c>
      <c r="C15" s="41">
        <f t="shared" si="1"/>
        <v>1</v>
      </c>
      <c r="D15" s="41"/>
      <c r="E15" s="41"/>
      <c r="F15" s="41">
        <v>1</v>
      </c>
      <c r="G15" s="41"/>
      <c r="H15" s="41"/>
      <c r="I15" s="41"/>
      <c r="J15" s="41"/>
      <c r="K15" s="41">
        <v>1</v>
      </c>
      <c r="L15" s="41"/>
      <c r="M15" s="41"/>
      <c r="N15" s="41"/>
      <c r="O15" s="41"/>
      <c r="P15" s="41"/>
    </row>
    <row r="16" spans="1:16" ht="33" customHeight="1" x14ac:dyDescent="0.25">
      <c r="A16" s="43">
        <v>5</v>
      </c>
      <c r="B16" s="42" t="s">
        <v>115</v>
      </c>
      <c r="C16" s="41">
        <f t="shared" si="1"/>
        <v>1</v>
      </c>
      <c r="D16" s="41"/>
      <c r="E16" s="41"/>
      <c r="F16" s="41"/>
      <c r="G16" s="41">
        <v>1</v>
      </c>
      <c r="H16" s="41"/>
      <c r="I16" s="41"/>
      <c r="J16" s="41"/>
      <c r="K16" s="41">
        <v>1</v>
      </c>
      <c r="L16" s="41"/>
      <c r="M16" s="41"/>
      <c r="N16" s="41"/>
      <c r="O16" s="41"/>
      <c r="P16" s="41"/>
    </row>
    <row r="17" spans="1:16" ht="33" customHeight="1" x14ac:dyDescent="0.25">
      <c r="A17" s="43">
        <v>6</v>
      </c>
      <c r="B17" s="42" t="s">
        <v>116</v>
      </c>
      <c r="C17" s="41">
        <f t="shared" si="1"/>
        <v>2</v>
      </c>
      <c r="D17" s="41"/>
      <c r="E17" s="41"/>
      <c r="F17" s="41">
        <v>2</v>
      </c>
      <c r="G17" s="41"/>
      <c r="H17" s="41"/>
      <c r="I17" s="41"/>
      <c r="J17" s="41">
        <v>1</v>
      </c>
      <c r="K17" s="41">
        <v>1</v>
      </c>
      <c r="L17" s="41"/>
      <c r="M17" s="41"/>
      <c r="N17" s="41"/>
      <c r="O17" s="41"/>
      <c r="P17" s="41"/>
    </row>
    <row r="18" spans="1:16" s="26" customFormat="1" ht="33" customHeight="1" x14ac:dyDescent="0.25">
      <c r="A18" s="38" t="s">
        <v>4</v>
      </c>
      <c r="B18" s="39" t="s">
        <v>117</v>
      </c>
      <c r="C18" s="40">
        <f>SUM(C19:C20)</f>
        <v>2</v>
      </c>
      <c r="D18" s="40">
        <f t="shared" ref="D18:P18" si="2">SUM(D19:D20)</f>
        <v>0</v>
      </c>
      <c r="E18" s="40">
        <f t="shared" si="2"/>
        <v>0</v>
      </c>
      <c r="F18" s="40">
        <f t="shared" si="2"/>
        <v>2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0">
        <f t="shared" si="2"/>
        <v>2</v>
      </c>
      <c r="L18" s="40">
        <f t="shared" si="2"/>
        <v>0</v>
      </c>
      <c r="M18" s="40">
        <f t="shared" si="2"/>
        <v>0</v>
      </c>
      <c r="N18" s="40">
        <f t="shared" si="2"/>
        <v>2</v>
      </c>
      <c r="O18" s="40">
        <f t="shared" si="2"/>
        <v>0</v>
      </c>
      <c r="P18" s="40">
        <f t="shared" si="2"/>
        <v>0</v>
      </c>
    </row>
    <row r="19" spans="1:16" ht="33" customHeight="1" x14ac:dyDescent="0.25">
      <c r="A19" s="43">
        <v>1</v>
      </c>
      <c r="B19" s="42" t="s">
        <v>118</v>
      </c>
      <c r="C19" s="41">
        <f>SUM(D19:H19)</f>
        <v>1</v>
      </c>
      <c r="D19" s="41"/>
      <c r="E19" s="41"/>
      <c r="F19" s="41">
        <v>1</v>
      </c>
      <c r="G19" s="41"/>
      <c r="H19" s="41"/>
      <c r="I19" s="41"/>
      <c r="J19" s="41"/>
      <c r="K19" s="41">
        <v>1</v>
      </c>
      <c r="L19" s="41"/>
      <c r="M19" s="41"/>
      <c r="N19" s="41">
        <v>1</v>
      </c>
      <c r="O19" s="41"/>
      <c r="P19" s="41"/>
    </row>
    <row r="20" spans="1:16" ht="33" customHeight="1" x14ac:dyDescent="0.25">
      <c r="A20" s="43">
        <v>2</v>
      </c>
      <c r="B20" s="42" t="s">
        <v>119</v>
      </c>
      <c r="C20" s="41">
        <f>SUM(D20:H20)</f>
        <v>1</v>
      </c>
      <c r="D20" s="41"/>
      <c r="E20" s="41"/>
      <c r="F20" s="41">
        <v>1</v>
      </c>
      <c r="G20" s="41"/>
      <c r="H20" s="41"/>
      <c r="I20" s="41"/>
      <c r="J20" s="41"/>
      <c r="K20" s="41">
        <v>1</v>
      </c>
      <c r="L20" s="41"/>
      <c r="M20" s="41"/>
      <c r="N20" s="41">
        <v>1</v>
      </c>
      <c r="O20" s="41"/>
      <c r="P20" s="41"/>
    </row>
    <row r="21" spans="1:16" s="26" customFormat="1" ht="33" customHeight="1" x14ac:dyDescent="0.25">
      <c r="A21" s="38" t="s">
        <v>5</v>
      </c>
      <c r="B21" s="39" t="s">
        <v>120</v>
      </c>
      <c r="C21" s="40">
        <f>SUM(C22:C30)</f>
        <v>6</v>
      </c>
      <c r="D21" s="40">
        <f t="shared" ref="D21:P21" si="3">SUM(D22:D30)</f>
        <v>0</v>
      </c>
      <c r="E21" s="40">
        <f t="shared" si="3"/>
        <v>0</v>
      </c>
      <c r="F21" s="40">
        <f t="shared" si="3"/>
        <v>2</v>
      </c>
      <c r="G21" s="40">
        <f t="shared" si="3"/>
        <v>0</v>
      </c>
      <c r="H21" s="40">
        <f t="shared" si="3"/>
        <v>1</v>
      </c>
      <c r="I21" s="40">
        <f t="shared" si="3"/>
        <v>3</v>
      </c>
      <c r="J21" s="40">
        <f t="shared" si="3"/>
        <v>5</v>
      </c>
      <c r="K21" s="40">
        <f t="shared" si="3"/>
        <v>1</v>
      </c>
      <c r="L21" s="40">
        <f t="shared" si="3"/>
        <v>0</v>
      </c>
      <c r="M21" s="40">
        <f t="shared" si="3"/>
        <v>0</v>
      </c>
      <c r="N21" s="40">
        <f t="shared" si="3"/>
        <v>3</v>
      </c>
      <c r="O21" s="40">
        <f t="shared" si="3"/>
        <v>3</v>
      </c>
      <c r="P21" s="40">
        <f t="shared" si="3"/>
        <v>0</v>
      </c>
    </row>
    <row r="22" spans="1:16" ht="33" customHeight="1" x14ac:dyDescent="0.25">
      <c r="A22" s="43">
        <v>1</v>
      </c>
      <c r="B22" s="42" t="s">
        <v>121</v>
      </c>
      <c r="C22" s="41">
        <f>SUM(D22:I22)</f>
        <v>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33" customHeight="1" x14ac:dyDescent="0.25">
      <c r="A23" s="43">
        <v>2</v>
      </c>
      <c r="B23" s="42" t="s">
        <v>122</v>
      </c>
      <c r="C23" s="41">
        <f t="shared" ref="C23:C29" si="4">SUM(D23:I23)</f>
        <v>1</v>
      </c>
      <c r="D23" s="41"/>
      <c r="E23" s="41"/>
      <c r="F23" s="41">
        <v>1</v>
      </c>
      <c r="G23" s="41"/>
      <c r="H23" s="41"/>
      <c r="I23" s="41"/>
      <c r="J23" s="41"/>
      <c r="K23" s="41">
        <v>1</v>
      </c>
      <c r="L23" s="41"/>
      <c r="M23" s="41"/>
      <c r="N23" s="41">
        <v>1</v>
      </c>
      <c r="O23" s="41"/>
      <c r="P23" s="41"/>
    </row>
    <row r="24" spans="1:16" ht="33" customHeight="1" x14ac:dyDescent="0.25">
      <c r="A24" s="43">
        <v>3</v>
      </c>
      <c r="B24" s="42" t="s">
        <v>123</v>
      </c>
      <c r="C24" s="41">
        <f t="shared" si="4"/>
        <v>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33" customHeight="1" x14ac:dyDescent="0.25">
      <c r="A25" s="43">
        <v>4</v>
      </c>
      <c r="B25" s="42" t="s">
        <v>124</v>
      </c>
      <c r="C25" s="41">
        <f t="shared" si="4"/>
        <v>1</v>
      </c>
      <c r="D25" s="41"/>
      <c r="E25" s="41"/>
      <c r="F25" s="41"/>
      <c r="G25" s="41"/>
      <c r="H25" s="41">
        <v>1</v>
      </c>
      <c r="I25" s="41"/>
      <c r="J25" s="41">
        <v>1</v>
      </c>
      <c r="K25" s="41"/>
      <c r="L25" s="41"/>
      <c r="M25" s="41"/>
      <c r="N25" s="41">
        <v>1</v>
      </c>
      <c r="O25" s="41"/>
      <c r="P25" s="41"/>
    </row>
    <row r="26" spans="1:16" ht="33" customHeight="1" x14ac:dyDescent="0.25">
      <c r="A26" s="43">
        <v>5</v>
      </c>
      <c r="B26" s="42" t="s">
        <v>125</v>
      </c>
      <c r="C26" s="41">
        <f t="shared" si="4"/>
        <v>1</v>
      </c>
      <c r="D26" s="41"/>
      <c r="E26" s="41"/>
      <c r="F26" s="41">
        <v>1</v>
      </c>
      <c r="G26" s="41"/>
      <c r="H26" s="41"/>
      <c r="I26" s="41"/>
      <c r="J26" s="41">
        <v>1</v>
      </c>
      <c r="K26" s="41"/>
      <c r="L26" s="41"/>
      <c r="M26" s="41"/>
      <c r="N26" s="41">
        <v>1</v>
      </c>
      <c r="O26" s="41"/>
      <c r="P26" s="41"/>
    </row>
    <row r="27" spans="1:16" ht="33" customHeight="1" x14ac:dyDescent="0.25">
      <c r="A27" s="43">
        <v>6</v>
      </c>
      <c r="B27" s="42" t="s">
        <v>126</v>
      </c>
      <c r="C27" s="41">
        <f t="shared" si="4"/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33" customHeight="1" x14ac:dyDescent="0.25">
      <c r="A28" s="43">
        <v>7</v>
      </c>
      <c r="B28" s="42" t="s">
        <v>127</v>
      </c>
      <c r="C28" s="41">
        <f t="shared" si="4"/>
        <v>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33" customHeight="1" x14ac:dyDescent="0.25">
      <c r="A29" s="43">
        <v>8</v>
      </c>
      <c r="B29" s="42" t="s">
        <v>128</v>
      </c>
      <c r="C29" s="41">
        <f t="shared" si="4"/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33" customHeight="1" x14ac:dyDescent="0.25">
      <c r="A30" s="43">
        <v>9</v>
      </c>
      <c r="B30" s="42" t="s">
        <v>179</v>
      </c>
      <c r="C30" s="41">
        <v>3</v>
      </c>
      <c r="D30" s="41"/>
      <c r="E30" s="41"/>
      <c r="F30" s="41"/>
      <c r="G30" s="41"/>
      <c r="H30" s="41"/>
      <c r="I30" s="41">
        <v>3</v>
      </c>
      <c r="J30" s="41">
        <v>3</v>
      </c>
      <c r="K30" s="41"/>
      <c r="L30" s="41"/>
      <c r="M30" s="41"/>
      <c r="N30" s="41"/>
      <c r="O30" s="41">
        <v>3</v>
      </c>
      <c r="P30" s="41"/>
    </row>
    <row r="31" spans="1:16" ht="24.75" customHeight="1" x14ac:dyDescent="0.25">
      <c r="A31" s="1"/>
      <c r="L31" s="91" t="s">
        <v>223</v>
      </c>
      <c r="M31" s="91"/>
      <c r="N31" s="91"/>
      <c r="O31" s="91"/>
      <c r="P31" s="91"/>
    </row>
    <row r="32" spans="1:16" ht="19.5" customHeight="1" x14ac:dyDescent="0.25">
      <c r="A32" s="93"/>
      <c r="L32" s="92" t="s">
        <v>17</v>
      </c>
      <c r="M32" s="92"/>
      <c r="N32" s="92"/>
      <c r="O32" s="92"/>
      <c r="P32" s="92"/>
    </row>
    <row r="33" spans="1:16" ht="66" customHeight="1" x14ac:dyDescent="0.25">
      <c r="A33" s="93"/>
    </row>
    <row r="34" spans="1:16" ht="18.75" x14ac:dyDescent="0.3">
      <c r="L34" s="83" t="s">
        <v>154</v>
      </c>
      <c r="M34" s="83"/>
      <c r="N34" s="83"/>
      <c r="O34" s="83"/>
      <c r="P34" s="83"/>
    </row>
    <row r="35" spans="1:16" ht="15.75" thickBot="1" x14ac:dyDescent="0.3"/>
    <row r="36" spans="1:16" ht="31.5" x14ac:dyDescent="0.25">
      <c r="B36" s="44">
        <v>123146623</v>
      </c>
      <c r="G36" s="44" t="s">
        <v>181</v>
      </c>
    </row>
    <row r="37" spans="1:16" ht="31.5" x14ac:dyDescent="0.25">
      <c r="B37" s="45">
        <v>10161651</v>
      </c>
      <c r="G37" s="45" t="s">
        <v>182</v>
      </c>
    </row>
    <row r="38" spans="1:16" ht="31.5" x14ac:dyDescent="0.25">
      <c r="B38" s="45">
        <v>2831000</v>
      </c>
      <c r="G38" s="45" t="s">
        <v>183</v>
      </c>
    </row>
    <row r="39" spans="1:16" ht="31.5" x14ac:dyDescent="0.25">
      <c r="B39" s="45">
        <v>47889345</v>
      </c>
      <c r="G39" s="45" t="s">
        <v>184</v>
      </c>
    </row>
    <row r="40" spans="1:16" ht="15.75" x14ac:dyDescent="0.25">
      <c r="B40" s="45">
        <v>745000</v>
      </c>
      <c r="G40" s="45">
        <v>745</v>
      </c>
    </row>
    <row r="41" spans="1:16" ht="31.5" x14ac:dyDescent="0.25">
      <c r="B41" s="45">
        <v>26650438</v>
      </c>
      <c r="G41" s="45" t="s">
        <v>185</v>
      </c>
    </row>
  </sheetData>
  <mergeCells count="16">
    <mergeCell ref="L31:P31"/>
    <mergeCell ref="L32:P32"/>
    <mergeCell ref="A2:C2"/>
    <mergeCell ref="A3:C3"/>
    <mergeCell ref="L34:P34"/>
    <mergeCell ref="J7:L7"/>
    <mergeCell ref="M7:P7"/>
    <mergeCell ref="A10:A11"/>
    <mergeCell ref="A32:A33"/>
    <mergeCell ref="A1:P1"/>
    <mergeCell ref="A7:A9"/>
    <mergeCell ref="B7:B8"/>
    <mergeCell ref="C7:C8"/>
    <mergeCell ref="D7:I7"/>
    <mergeCell ref="A5:P5"/>
    <mergeCell ref="A4:P4"/>
  </mergeCells>
  <pageMargins left="0.31496062992125984" right="0.31496062992125984" top="0.35433070866141736" bottom="0.1574803149606299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Mau 05</vt:lpstr>
      <vt:lpstr>Mau 06</vt:lpstr>
      <vt:lpstr>mau 7</vt:lpstr>
      <vt:lpstr>Đội ngu</vt:lpstr>
      <vt:lpstr>'Đội ngu'!Print_Area</vt:lpstr>
      <vt:lpstr>'Mau 05'!Print_Area</vt:lpstr>
      <vt:lpstr>'mau 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Techsi.vn</cp:lastModifiedBy>
  <cp:lastPrinted>2022-09-19T08:49:57Z</cp:lastPrinted>
  <dcterms:created xsi:type="dcterms:W3CDTF">2018-10-29T03:42:01Z</dcterms:created>
  <dcterms:modified xsi:type="dcterms:W3CDTF">2022-10-15T02:17:57Z</dcterms:modified>
</cp:coreProperties>
</file>