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7860" activeTab="1"/>
  </bookViews>
  <sheets>
    <sheet name="Bieu 3 Q2" sheetId="1" r:id="rId1"/>
    <sheet name="Bieu 3 6T" sheetId="2" r:id="rId2"/>
  </sheets>
  <definedNames>
    <definedName name="_xlnm.Print_Titles" localSheetId="1">'Bieu 3 6T'!$13:$13</definedName>
    <definedName name="_xlnm.Print_Titles" localSheetId="0">'Bieu 3 Q2'!$13:$13</definedName>
  </definedNames>
  <calcPr fullCalcOnLoad="1"/>
</workbook>
</file>

<file path=xl/comments1.xml><?xml version="1.0" encoding="utf-8"?>
<comments xmlns="http://schemas.openxmlformats.org/spreadsheetml/2006/main">
  <authors>
    <author>Techsi.vn</author>
  </authors>
  <commentList>
    <comment ref="D49" authorId="0">
      <text>
        <r>
          <t/>
        </r>
      </text>
    </comment>
  </commentList>
</comments>
</file>

<file path=xl/comments2.xml><?xml version="1.0" encoding="utf-8"?>
<comments xmlns="http://schemas.openxmlformats.org/spreadsheetml/2006/main">
  <authors>
    <author>Techsi.vn</author>
  </authors>
  <commentList>
    <comment ref="D49" authorId="0">
      <text>
        <r>
          <t/>
        </r>
      </text>
    </comment>
  </commentList>
</comments>
</file>

<file path=xl/sharedStrings.xml><?xml version="1.0" encoding="utf-8"?>
<sst xmlns="http://schemas.openxmlformats.org/spreadsheetml/2006/main" count="296" uniqueCount="102">
  <si>
    <t xml:space="preserve">Số 
TT </t>
  </si>
  <si>
    <t>Nội dung</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</si>
  <si>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</si>
  <si>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</si>
  <si>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</si>
  <si>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</si>
  <si>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</si>
  <si>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</si>
  <si>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</si>
  <si>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</si>
  <si>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</si>
  <si>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</si>
  <si>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</si>
  <si>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</si>
  <si>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</si>
  <si>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</si>
  <si>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</si>
  <si>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</si>
  <si>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</si>
  <si>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</si>
  <si>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</si>
  <si>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</si>
  <si>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</si>
  <si>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</si>
  <si>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</si>
  <si>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</si>
  <si>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</si>
  <si>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</si>
  <si>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</si>
  <si>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</si>
  <si>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</si>
  <si>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</si>
  <si>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</si>
  <si>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</si>
  <si>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</si>
  <si>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</si>
  <si>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</si>
  <si>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</si>
  <si>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</si>
  <si>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</si>
  <si>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</si>
  <si>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</si>
  <si>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</si>
  <si>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</si>
  <si>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</si>
  <si>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</si>
  <si>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</si>
  <si>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</si>
  <si>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</si>
  <si>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</si>
  <si>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</si>
  <si>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</si>
  <si>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</si>
  <si>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</si>
  <si>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</si>
  <si>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</si>
  <si>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</si>
  <si>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</si>
  <si>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</si>
  <si>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</si>
  <si>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Nguồn vay nợ nước ngoài</t>
  </si>
  <si>
    <t>CỘNG HÒA XÃ HỘI CHỦ NGHĨA VIỆT NAM</t>
  </si>
  <si>
    <t>Độc lập - Tự do - Hạnh phúc</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</si>
  <si>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</si>
  <si>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</si>
  <si>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</si>
  <si>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Dự toán năm</t>
  </si>
  <si>
    <t>Thủ trưởng đơn vị</t>
  </si>
  <si>
    <t xml:space="preserve">   Biểu số 3 - Ban hành kèm theo Thông tư số 90/2018 ngày 28 tháng 09 năm  2018 của Bộ Tài chính</t>
  </si>
  <si>
    <t>ĐV tính: đồng</t>
  </si>
  <si>
    <t xml:space="preserve">  Đơn vị: Trường TH Bát Tràng</t>
  </si>
  <si>
    <t>Nguyễn Thị Lý</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</si>
  <si>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</si>
  <si>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Nguồn 02.12 (Chi không thường xuyên)</t>
  </si>
  <si>
    <t>Nguồn 02.14(KP Cải cách tiền lương</t>
  </si>
  <si>
    <t xml:space="preserve"> Chương: 622</t>
  </si>
  <si>
    <t>Ước thực hiện/Dự toán 6 tháng đầu năm (tỷ lệ %)</t>
  </si>
  <si>
    <t>Ước thực
hiện 6 tháng đầu năm</t>
  </si>
  <si>
    <t>Ước thực
hiện quý 2/2021</t>
  </si>
  <si>
    <t>Ước thực hiện/Dự toán Quý 2/2021 (tỷ lệ %)</t>
  </si>
  <si>
    <t>Ước thực hiện quý 2/2021 so với cùng kỳ năm trước (tỷ lệ %)</t>
  </si>
  <si>
    <t>3.1</t>
  </si>
  <si>
    <t xml:space="preserve"> Kinh phí thường xuyên (không giao tự  chủ)</t>
  </si>
  <si>
    <t>Chi thanh toán cá nhân</t>
  </si>
  <si>
    <t>Phúc lợi tập thể</t>
  </si>
  <si>
    <t>Thanh toán dịch vụ công cộng</t>
  </si>
  <si>
    <t>Vật tư văn phòng</t>
  </si>
  <si>
    <t>Thông tin liên lạc</t>
  </si>
  <si>
    <t>Hội nghị</t>
  </si>
  <si>
    <t>Công tác phí</t>
  </si>
  <si>
    <t>Thuê mướn</t>
  </si>
  <si>
    <t>Sửa chữa TX TSCĐ</t>
  </si>
  <si>
    <t>Chi nghiệp vụ chuyên môn</t>
  </si>
  <si>
    <t>Mua sắm TSCĐ</t>
  </si>
  <si>
    <t>Chi khác</t>
  </si>
  <si>
    <t>Gia lâm, ngày 02 Tháng 07 năm 2022</t>
  </si>
  <si>
    <t xml:space="preserve">         Trường TH Bát Tràng công khai tình hình thực hiện dự toán thu-chi ngân sách quý II/2022  như sau:</t>
  </si>
  <si>
    <t>CÔNG KHAI THỰC HIỆN DỰ TOÁN THU- CHI NGÂN SÁCH 6 THÁNG ĐẦU NĂM 2022</t>
  </si>
  <si>
    <t xml:space="preserve">         Trường TH Bát Tràng công khai tình hình thực hiện dự toán thu-chi ngân sách 6 tháng đầu năm 2022  như sau:</t>
  </si>
  <si>
    <t>Ngày   02  tháng  07  năm2022</t>
  </si>
  <si>
    <t>CÔNG KHAI THỰC HIỆN DỰ TOÁN THU- CHI NGÂN SÁCH QUÝ II/2022</t>
  </si>
  <si>
    <t>Ước thực hiện 6 tháng đầu năm 2022 so với cùng kỳ năm trước (tỷ lệ %)</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</si>
</sst>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 #,##0.00_ ;_ * \-#,##0.00_ ;_ * &quot;-&quot;??_ ;_ @_ "/>
    <numFmt numFmtId="177" formatCode="_ * #,##0_ ;_ * \-#,##0_ ;_ * &quot;-&quot;_ ;_ @_ "/>
    <numFmt numFmtId="178" formatCode="_ * #,##0.0_ ;_ * \-#,##0.0_ ;_ * &quot;-&quot;??_ ;_ @_ "/>
    <numFmt numFmtId="179" formatCode="_ * #,##0_ ;_ * \-#,##0_ ;_ * &quot;-&quot;??_ ;_ @_ "/>
    <numFmt numFmtId="180" formatCode="_(* #,##0_);_(* \(#,##0\);_(* &quot;-&quot;??_);_(@_)"/>
    <numFmt numFmtId="181" formatCode="0.0000000"/>
    <numFmt numFmtId="182" formatCode="0.000000"/>
    <numFmt numFmtId="183" formatCode="0.00000"/>
    <numFmt numFmtId="184" formatCode="0.0000"/>
    <numFmt numFmtId="185" formatCode="0.000"/>
    <numFmt numFmtId="186" formatCode="0.0"/>
  </numFmts>
  <fonts count="67">
    <font>
      <sz val="11"/>
      <color indexed="9"/>
      <name val="Arial"/>
      <family val="2"/>
    </font>
    <font>
      <sz val="11"/>
      <color indexed="9"/>
      <name val="Calibri"/>
      <family val="2"/>
    </font>
    <font>
      <sz val="14"/>
      <color indexed="9"/>
      <name val="Times New Roman"/>
      <family val="1"/>
    </font>
    <font>
      <sz val="11"/>
      <color indexed="9"/>
      <name val="Times New Roman"/>
      <family val="1"/>
    </font>
    <font>
      <i/>
      <sz val="12"/>
      <color indexed="9"/>
      <name val="Times New Roman"/>
      <family val="1"/>
    </font>
    <font>
      <b/>
      <sz val="12"/>
      <color indexed="9"/>
      <name val="Times New Roman"/>
      <family val="1"/>
    </font>
    <font>
      <sz val="12"/>
      <color indexed="9"/>
      <name val="Times New Roman"/>
      <family val="1"/>
    </font>
    <font>
      <b/>
      <i/>
      <sz val="12"/>
      <color indexed="9"/>
      <name val="Times New Roman"/>
      <family val="1"/>
    </font>
    <font>
      <i/>
      <sz val="12"/>
      <color indexed="9"/>
      <name val=".VnTime"/>
      <family val="2"/>
    </font>
    <font>
      <i/>
      <sz val="14"/>
      <color indexed="9"/>
      <name val="Times New Roman"/>
      <family val="1"/>
    </font>
    <font>
      <sz val="12"/>
      <color indexed="9"/>
      <name val="Arial"/>
      <family val="2"/>
    </font>
    <font>
      <b/>
      <sz val="13"/>
      <color indexed="9"/>
      <name val="Times New Roman"/>
      <family val="1"/>
    </font>
    <font>
      <b/>
      <sz val="14"/>
      <color indexed="9"/>
      <name val="Times New Roman"/>
      <family val="1"/>
    </font>
    <font>
      <sz val="13"/>
      <color indexed="9"/>
      <name val="Times New Roman"/>
      <family val="1"/>
    </font>
    <font>
      <sz val="12"/>
      <color indexed="9"/>
      <name val=".VnTime"/>
      <family val="2"/>
    </font>
    <font>
      <i/>
      <sz val="13"/>
      <color indexed="9"/>
      <name val="Times New Roman"/>
      <family val="1"/>
    </font>
    <font>
      <b/>
      <sz val="11"/>
      <color indexed="9"/>
      <name val="Times New Roman"/>
      <family val="1"/>
    </font>
    <font>
      <i/>
      <sz val="11"/>
      <color indexed="9"/>
      <name val="Times New Roman"/>
      <family val="1"/>
    </font>
    <font>
      <b/>
      <sz val="9"/>
      <name val="Tahoma"/>
      <family val="2"/>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u val="single"/>
      <sz val="11"/>
      <color indexed="20"/>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family val="2"/>
    </font>
    <font>
      <b/>
      <sz val="11"/>
      <color indexed="9"/>
      <name val="Calibri"/>
      <family val="2"/>
    </font>
    <font>
      <sz val="11"/>
      <color indexed="10"/>
      <name val="Calibri"/>
      <family val="2"/>
    </font>
    <font>
      <sz val="12"/>
      <color indexed="22"/>
      <name val="Arial"/>
      <family val="2"/>
    </font>
    <font>
      <sz val="12"/>
      <color indexed="22"/>
      <name val="Times New Roman"/>
      <family val="1"/>
    </font>
    <font>
      <i/>
      <sz val="12"/>
      <color indexed="22"/>
      <name val=".VnTime"/>
      <family val="2"/>
    </font>
    <font>
      <sz val="14"/>
      <color indexed="22"/>
      <name val="Times New Roman"/>
      <family val="1"/>
    </font>
    <font>
      <sz val="11"/>
      <color indexed="2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family val="2"/>
    </font>
    <font>
      <b/>
      <sz val="11"/>
      <color theme="1"/>
      <name val="Calibri"/>
      <family val="2"/>
    </font>
    <font>
      <sz val="11"/>
      <color rgb="FFFF0000"/>
      <name val="Calibri"/>
      <family val="2"/>
    </font>
    <font>
      <sz val="12"/>
      <color theme="0"/>
      <name val="Arial"/>
      <family val="2"/>
    </font>
    <font>
      <sz val="12"/>
      <color theme="0"/>
      <name val="Times New Roman"/>
      <family val="1"/>
    </font>
    <font>
      <i/>
      <sz val="12"/>
      <color theme="0"/>
      <name val=".VnTime"/>
      <family val="2"/>
    </font>
    <font>
      <sz val="14"/>
      <color theme="0"/>
      <name val="Times New Roman"/>
      <family val="1"/>
    </font>
    <font>
      <sz val="11"/>
      <color theme="0"/>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color indexed="63"/>
      </right>
      <top style="thin">
        <color indexed="9"/>
      </top>
      <bottom style="thin">
        <color indexed="9"/>
      </bottom>
    </border>
    <border>
      <left style="thin"/>
      <right style="thin"/>
      <top style="thin"/>
      <bottom style="thin"/>
    </border>
    <border>
      <left style="thin">
        <color indexed="9"/>
      </left>
      <right style="thin"/>
      <top style="thin">
        <color indexed="9"/>
      </top>
      <bottom style="thin">
        <color indexed="9"/>
      </bottom>
    </border>
    <border>
      <left style="thin">
        <color indexed="9"/>
      </left>
      <right style="thin"/>
      <top>
        <color indexed="63"/>
      </top>
      <bottom style="thin">
        <color indexed="9"/>
      </bottom>
    </border>
    <border>
      <left>
        <color indexed="63"/>
      </left>
      <right>
        <color indexed="63"/>
      </right>
      <top>
        <color indexed="63"/>
      </top>
      <bottom style="thin">
        <color indexed="9"/>
      </bottom>
    </border>
  </borders>
  <cellStyleXfs count="63">
    <xf numFmtId="0" fontId="0" fillId="0" borderId="0" applyFill="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176" fontId="1" fillId="0" borderId="0" applyFont="0" applyFill="0" applyBorder="0" applyAlignment="0" applyProtection="0"/>
    <xf numFmtId="177"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28" borderId="2"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5" applyNumberFormat="0" applyFill="0" applyAlignment="0" applyProtection="0"/>
    <xf numFmtId="0" fontId="56" fillId="31" borderId="0" applyNumberFormat="0" applyBorder="0" applyAlignment="0" applyProtection="0"/>
    <xf numFmtId="0" fontId="1" fillId="32" borderId="6" applyNumberFormat="0" applyFont="0" applyAlignment="0" applyProtection="0"/>
    <xf numFmtId="0" fontId="57" fillId="27" borderId="7" applyNumberFormat="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0" borderId="0" applyNumberFormat="0" applyFill="0" applyBorder="0" applyAlignment="0" applyProtection="0"/>
  </cellStyleXfs>
  <cellXfs count="89">
    <xf numFmtId="0" fontId="0" fillId="0" borderId="0" xfId="0" applyFill="1" applyAlignment="1" applyProtection="1">
      <alignment/>
      <protection/>
    </xf>
    <xf numFmtId="0" fontId="2"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6" fillId="0" borderId="0" xfId="0" applyFont="1" applyFill="1" applyAlignment="1" applyProtection="1">
      <alignment horizontal="center"/>
      <protection/>
    </xf>
    <xf numFmtId="0" fontId="5" fillId="0" borderId="9" xfId="0" applyFont="1" applyFill="1" applyBorder="1" applyAlignment="1" applyProtection="1">
      <alignment horizontal="center"/>
      <protection/>
    </xf>
    <xf numFmtId="0" fontId="5" fillId="0" borderId="9" xfId="0" applyFont="1" applyFill="1" applyBorder="1" applyAlignment="1" applyProtection="1">
      <alignment wrapText="1"/>
      <protection/>
    </xf>
    <xf numFmtId="0" fontId="7" fillId="0" borderId="9" xfId="0" applyFont="1" applyFill="1" applyBorder="1" applyAlignment="1" applyProtection="1">
      <alignment horizontal="center"/>
      <protection/>
    </xf>
    <xf numFmtId="0" fontId="4" fillId="0" borderId="9" xfId="0" applyFont="1" applyFill="1" applyBorder="1" applyAlignment="1" applyProtection="1">
      <alignment horizontal="center"/>
      <protection/>
    </xf>
    <xf numFmtId="0" fontId="6" fillId="0" borderId="9" xfId="0" applyFont="1" applyFill="1" applyBorder="1" applyAlignment="1" applyProtection="1">
      <alignment vertical="top" wrapText="1"/>
      <protection/>
    </xf>
    <xf numFmtId="0" fontId="6" fillId="0" borderId="9" xfId="0" applyFont="1" applyFill="1" applyBorder="1" applyAlignment="1" applyProtection="1">
      <alignment/>
      <protection/>
    </xf>
    <xf numFmtId="0" fontId="6" fillId="0" borderId="9" xfId="0" applyFont="1" applyFill="1" applyBorder="1" applyAlignment="1" applyProtection="1">
      <alignment horizontal="center"/>
      <protection/>
    </xf>
    <xf numFmtId="0" fontId="6" fillId="0" borderId="9" xfId="0" applyFont="1" applyFill="1" applyBorder="1" applyAlignment="1" applyProtection="1">
      <alignment wrapText="1"/>
      <protection/>
    </xf>
    <xf numFmtId="0" fontId="6" fillId="0" borderId="9" xfId="0" applyFont="1" applyFill="1" applyBorder="1" applyAlignment="1" applyProtection="1">
      <alignment horizontal="justify" vertical="top" wrapText="1"/>
      <protection/>
    </xf>
    <xf numFmtId="0" fontId="5" fillId="0" borderId="9" xfId="0" applyFont="1" applyFill="1" applyBorder="1" applyAlignment="1" applyProtection="1">
      <alignment horizontal="justify" vertical="top" wrapText="1"/>
      <protection/>
    </xf>
    <xf numFmtId="0" fontId="4" fillId="0" borderId="9" xfId="0" applyFont="1" applyFill="1" applyBorder="1" applyAlignment="1" applyProtection="1">
      <alignment wrapText="1"/>
      <protection/>
    </xf>
    <xf numFmtId="0" fontId="4" fillId="0" borderId="9" xfId="0" applyFont="1" applyFill="1" applyBorder="1" applyAlignment="1" applyProtection="1">
      <alignment horizontal="center" vertical="top" wrapText="1"/>
      <protection/>
    </xf>
    <xf numFmtId="0" fontId="6" fillId="0" borderId="9" xfId="0" applyFont="1" applyFill="1" applyBorder="1" applyAlignment="1" applyProtection="1">
      <alignment horizontal="center" vertical="top" wrapText="1"/>
      <protection/>
    </xf>
    <xf numFmtId="0" fontId="5" fillId="0" borderId="9" xfId="0" applyFont="1" applyFill="1" applyBorder="1" applyAlignment="1" applyProtection="1">
      <alignment/>
      <protection/>
    </xf>
    <xf numFmtId="0" fontId="4" fillId="0" borderId="9" xfId="0" applyFont="1" applyFill="1" applyBorder="1" applyAlignment="1" applyProtection="1">
      <alignment/>
      <protection/>
    </xf>
    <xf numFmtId="0" fontId="8" fillId="0" borderId="9" xfId="0" applyFont="1" applyFill="1" applyBorder="1" applyAlignment="1" applyProtection="1">
      <alignment/>
      <protection/>
    </xf>
    <xf numFmtId="0" fontId="2" fillId="0" borderId="9" xfId="0" applyFont="1" applyFill="1" applyBorder="1" applyAlignment="1" applyProtection="1">
      <alignment/>
      <protection/>
    </xf>
    <xf numFmtId="0" fontId="10" fillId="0" borderId="0" xfId="0" applyFont="1" applyFill="1" applyAlignment="1" applyProtection="1">
      <alignment/>
      <protection/>
    </xf>
    <xf numFmtId="0" fontId="14" fillId="0" borderId="0" xfId="0" applyFont="1" applyFill="1" applyAlignment="1" applyProtection="1">
      <alignment/>
      <protection/>
    </xf>
    <xf numFmtId="0" fontId="6" fillId="0" borderId="10" xfId="0" applyFont="1" applyFill="1" applyBorder="1" applyAlignment="1" applyProtection="1">
      <alignment horizontal="center" vertical="center"/>
      <protection/>
    </xf>
    <xf numFmtId="0" fontId="5" fillId="0" borderId="9" xfId="0" applyFont="1" applyFill="1" applyBorder="1" applyAlignment="1" applyProtection="1">
      <alignment vertical="top" wrapText="1"/>
      <protection/>
    </xf>
    <xf numFmtId="0" fontId="7" fillId="0" borderId="9" xfId="0" applyFont="1" applyFill="1" applyBorder="1" applyAlignment="1" applyProtection="1">
      <alignment wrapText="1"/>
      <protection/>
    </xf>
    <xf numFmtId="0" fontId="2" fillId="0" borderId="0" xfId="0" applyFont="1" applyFill="1" applyAlignment="1" applyProtection="1">
      <alignment horizontal="center"/>
      <protection/>
    </xf>
    <xf numFmtId="3" fontId="6" fillId="0" borderId="9" xfId="0" applyNumberFormat="1" applyFont="1" applyFill="1" applyBorder="1" applyAlignment="1" applyProtection="1">
      <alignment/>
      <protection/>
    </xf>
    <xf numFmtId="3" fontId="4" fillId="0" borderId="9" xfId="0" applyNumberFormat="1" applyFont="1" applyFill="1" applyBorder="1" applyAlignment="1" applyProtection="1">
      <alignment/>
      <protection/>
    </xf>
    <xf numFmtId="3" fontId="5" fillId="0" borderId="9" xfId="0" applyNumberFormat="1" applyFont="1" applyFill="1" applyBorder="1" applyAlignment="1" applyProtection="1">
      <alignment/>
      <protection/>
    </xf>
    <xf numFmtId="3" fontId="5" fillId="0" borderId="9" xfId="0" applyNumberFormat="1" applyFont="1" applyFill="1" applyBorder="1" applyAlignment="1" applyProtection="1">
      <alignment horizontal="center" vertical="top" wrapText="1"/>
      <protection/>
    </xf>
    <xf numFmtId="0" fontId="16" fillId="0" borderId="9" xfId="0" applyFont="1" applyFill="1" applyBorder="1" applyAlignment="1" applyProtection="1">
      <alignment horizontal="center" vertical="center" wrapText="1"/>
      <protection/>
    </xf>
    <xf numFmtId="0" fontId="16" fillId="0" borderId="9" xfId="0" applyFont="1" applyFill="1" applyBorder="1" applyAlignment="1" applyProtection="1">
      <alignment horizontal="center" vertical="center"/>
      <protection/>
    </xf>
    <xf numFmtId="3" fontId="5" fillId="0" borderId="9" xfId="0" applyNumberFormat="1" applyFont="1" applyFill="1" applyBorder="1" applyAlignment="1" applyProtection="1">
      <alignment horizontal="right" vertical="top" wrapText="1"/>
      <protection/>
    </xf>
    <xf numFmtId="1" fontId="17" fillId="0" borderId="9" xfId="0" applyNumberFormat="1" applyFont="1" applyFill="1" applyBorder="1" applyAlignment="1" applyProtection="1">
      <alignment/>
      <protection/>
    </xf>
    <xf numFmtId="179" fontId="6" fillId="0" borderId="9" xfId="41" applyNumberFormat="1" applyFont="1" applyFill="1" applyBorder="1" applyAlignment="1" applyProtection="1">
      <alignment horizontal="left" wrapText="1"/>
      <protection/>
    </xf>
    <xf numFmtId="0" fontId="0" fillId="0" borderId="0" xfId="0" applyFont="1" applyFill="1" applyAlignment="1" applyProtection="1">
      <alignment/>
      <protection/>
    </xf>
    <xf numFmtId="1" fontId="5" fillId="0" borderId="9" xfId="0" applyNumberFormat="1" applyFont="1" applyFill="1" applyBorder="1" applyAlignment="1" applyProtection="1">
      <alignment/>
      <protection/>
    </xf>
    <xf numFmtId="3" fontId="5" fillId="0" borderId="11" xfId="0" applyNumberFormat="1" applyFont="1" applyFill="1" applyBorder="1" applyAlignment="1" applyProtection="1">
      <alignment/>
      <protection/>
    </xf>
    <xf numFmtId="3" fontId="5" fillId="0" borderId="12" xfId="0" applyNumberFormat="1" applyFont="1" applyFill="1" applyBorder="1" applyAlignment="1" applyProtection="1">
      <alignment/>
      <protection/>
    </xf>
    <xf numFmtId="3" fontId="17" fillId="0" borderId="12" xfId="0" applyNumberFormat="1" applyFont="1" applyFill="1" applyBorder="1" applyAlignment="1" applyProtection="1">
      <alignment/>
      <protection/>
    </xf>
    <xf numFmtId="179" fontId="4" fillId="0" borderId="9" xfId="41" applyNumberFormat="1" applyFont="1" applyFill="1" applyBorder="1" applyAlignment="1" applyProtection="1">
      <alignment horizontal="center"/>
      <protection/>
    </xf>
    <xf numFmtId="179" fontId="4" fillId="0" borderId="9" xfId="41" applyNumberFormat="1" applyFont="1" applyFill="1" applyBorder="1" applyAlignment="1" applyProtection="1">
      <alignment wrapText="1"/>
      <protection/>
    </xf>
    <xf numFmtId="179" fontId="17" fillId="0" borderId="11" xfId="41" applyNumberFormat="1" applyFont="1" applyFill="1" applyBorder="1" applyAlignment="1" applyProtection="1">
      <alignment/>
      <protection/>
    </xf>
    <xf numFmtId="3" fontId="0" fillId="0" borderId="12" xfId="0" applyNumberFormat="1" applyFill="1" applyBorder="1" applyAlignment="1" applyProtection="1">
      <alignment/>
      <protection/>
    </xf>
    <xf numFmtId="3" fontId="6" fillId="0" borderId="11" xfId="0" applyNumberFormat="1" applyFont="1" applyFill="1" applyBorder="1" applyAlignment="1" applyProtection="1">
      <alignment/>
      <protection/>
    </xf>
    <xf numFmtId="2" fontId="17" fillId="0" borderId="9" xfId="0" applyNumberFormat="1" applyFont="1" applyFill="1" applyBorder="1" applyAlignment="1" applyProtection="1">
      <alignment/>
      <protection/>
    </xf>
    <xf numFmtId="2" fontId="3" fillId="0" borderId="9" xfId="0" applyNumberFormat="1" applyFont="1" applyFill="1" applyBorder="1" applyAlignment="1" applyProtection="1">
      <alignment/>
      <protection/>
    </xf>
    <xf numFmtId="0" fontId="16" fillId="0" borderId="13"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protection/>
    </xf>
    <xf numFmtId="0" fontId="4" fillId="0" borderId="13" xfId="0" applyFont="1" applyFill="1" applyBorder="1" applyAlignment="1" applyProtection="1">
      <alignment horizontal="center"/>
      <protection/>
    </xf>
    <xf numFmtId="0" fontId="6" fillId="0" borderId="13" xfId="0" applyFont="1" applyFill="1" applyBorder="1" applyAlignment="1" applyProtection="1">
      <alignment/>
      <protection/>
    </xf>
    <xf numFmtId="1" fontId="5" fillId="0" borderId="13" xfId="0" applyNumberFormat="1" applyFont="1" applyFill="1" applyBorder="1" applyAlignment="1" applyProtection="1">
      <alignment/>
      <protection/>
    </xf>
    <xf numFmtId="0" fontId="8" fillId="0" borderId="13" xfId="0" applyFont="1" applyFill="1" applyBorder="1" applyAlignment="1" applyProtection="1">
      <alignment/>
      <protection/>
    </xf>
    <xf numFmtId="0" fontId="4" fillId="0" borderId="13" xfId="0" applyFont="1" applyFill="1" applyBorder="1" applyAlignment="1" applyProtection="1">
      <alignment/>
      <protection/>
    </xf>
    <xf numFmtId="0" fontId="2" fillId="0" borderId="13" xfId="0" applyFont="1" applyFill="1" applyBorder="1" applyAlignment="1" applyProtection="1">
      <alignment/>
      <protection/>
    </xf>
    <xf numFmtId="2" fontId="17" fillId="0" borderId="13" xfId="0" applyNumberFormat="1" applyFont="1" applyFill="1" applyBorder="1" applyAlignment="1" applyProtection="1">
      <alignment/>
      <protection/>
    </xf>
    <xf numFmtId="2" fontId="3" fillId="0" borderId="13" xfId="0" applyNumberFormat="1" applyFont="1" applyFill="1" applyBorder="1" applyAlignment="1" applyProtection="1">
      <alignment/>
      <protection/>
    </xf>
    <xf numFmtId="0" fontId="61" fillId="0" borderId="0" xfId="0" applyFont="1" applyFill="1" applyBorder="1" applyAlignment="1" applyProtection="1">
      <alignment/>
      <protection/>
    </xf>
    <xf numFmtId="0" fontId="62" fillId="0" borderId="0" xfId="0" applyFont="1" applyFill="1" applyBorder="1" applyAlignment="1" applyProtection="1">
      <alignment/>
      <protection/>
    </xf>
    <xf numFmtId="0" fontId="62" fillId="0" borderId="0" xfId="0" applyFont="1" applyFill="1" applyBorder="1" applyAlignment="1" applyProtection="1">
      <alignment horizontal="center"/>
      <protection/>
    </xf>
    <xf numFmtId="0" fontId="63" fillId="0" borderId="0" xfId="0" applyFont="1" applyFill="1" applyBorder="1" applyAlignment="1" applyProtection="1">
      <alignment/>
      <protection/>
    </xf>
    <xf numFmtId="0" fontId="63" fillId="0" borderId="0" xfId="0" applyFont="1" applyFill="1" applyBorder="1" applyAlignment="1" applyProtection="1">
      <alignment horizontal="center"/>
      <protection/>
    </xf>
    <xf numFmtId="0" fontId="64" fillId="0" borderId="0" xfId="0" applyFont="1" applyFill="1" applyBorder="1" applyAlignment="1" applyProtection="1">
      <alignment/>
      <protection/>
    </xf>
    <xf numFmtId="0" fontId="65" fillId="0" borderId="0" xfId="0" applyFont="1" applyFill="1" applyBorder="1" applyAlignment="1" applyProtection="1">
      <alignment/>
      <protection/>
    </xf>
    <xf numFmtId="3" fontId="65" fillId="0" borderId="0" xfId="0" applyNumberFormat="1" applyFont="1" applyFill="1" applyBorder="1" applyAlignment="1" applyProtection="1">
      <alignment/>
      <protection/>
    </xf>
    <xf numFmtId="0" fontId="61" fillId="0" borderId="0" xfId="0" applyFont="1" applyFill="1" applyAlignment="1" applyProtection="1">
      <alignment/>
      <protection/>
    </xf>
    <xf numFmtId="0" fontId="62" fillId="0" borderId="0" xfId="0" applyFont="1" applyFill="1" applyAlignment="1" applyProtection="1">
      <alignment/>
      <protection/>
    </xf>
    <xf numFmtId="0" fontId="62" fillId="0" borderId="0" xfId="0" applyFont="1" applyFill="1" applyAlignment="1" applyProtection="1">
      <alignment horizontal="center"/>
      <protection/>
    </xf>
    <xf numFmtId="0" fontId="63" fillId="0" borderId="0" xfId="0" applyFont="1" applyFill="1" applyAlignment="1" applyProtection="1">
      <alignment/>
      <protection/>
    </xf>
    <xf numFmtId="0" fontId="63" fillId="0" borderId="0" xfId="0" applyFont="1" applyFill="1" applyAlignment="1" applyProtection="1">
      <alignment horizontal="center"/>
      <protection/>
    </xf>
    <xf numFmtId="0" fontId="64" fillId="0" borderId="0" xfId="0" applyFont="1" applyFill="1" applyAlignment="1" applyProtection="1">
      <alignment/>
      <protection/>
    </xf>
    <xf numFmtId="0" fontId="65" fillId="0" borderId="0" xfId="0" applyFont="1" applyFill="1" applyAlignment="1" applyProtection="1">
      <alignment/>
      <protection/>
    </xf>
    <xf numFmtId="3" fontId="65" fillId="0" borderId="12" xfId="0" applyNumberFormat="1" applyFont="1" applyFill="1" applyBorder="1" applyAlignment="1" applyProtection="1">
      <alignment/>
      <protection/>
    </xf>
    <xf numFmtId="0" fontId="11" fillId="0" borderId="0" xfId="0" applyFont="1" applyFill="1" applyAlignment="1" applyProtection="1">
      <alignment horizontal="center"/>
      <protection/>
    </xf>
    <xf numFmtId="0" fontId="13" fillId="0" borderId="0" xfId="0" applyFont="1" applyFill="1" applyAlignment="1" applyProtection="1">
      <alignment vertical="top" wrapText="1"/>
      <protection/>
    </xf>
    <xf numFmtId="0" fontId="4" fillId="0" borderId="15" xfId="0" applyFont="1" applyFill="1" applyBorder="1" applyAlignment="1" applyProtection="1">
      <alignment horizontal="center"/>
      <protection/>
    </xf>
    <xf numFmtId="0" fontId="15"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13" fillId="0" borderId="0" xfId="0" applyFont="1" applyFill="1" applyAlignment="1" applyProtection="1">
      <alignment horizontal="left" wrapText="1"/>
      <protection/>
    </xf>
    <xf numFmtId="0" fontId="13" fillId="0" borderId="0" xfId="0" applyFont="1" applyFill="1" applyAlignment="1" applyProtection="1">
      <alignment horizontal="left"/>
      <protection/>
    </xf>
    <xf numFmtId="0" fontId="13" fillId="0" borderId="0" xfId="0" applyFont="1" applyFill="1" applyAlignment="1" applyProtection="1">
      <alignment horizontal="left" vertical="center" wrapText="1"/>
      <protection/>
    </xf>
    <xf numFmtId="0" fontId="13" fillId="0" borderId="0" xfId="0" applyFont="1" applyFill="1" applyAlignment="1" applyProtection="1">
      <alignment horizontal="left" vertical="center"/>
      <protection/>
    </xf>
    <xf numFmtId="0" fontId="5" fillId="0" borderId="0" xfId="0" applyFont="1" applyFill="1" applyAlignment="1" applyProtection="1">
      <alignment/>
      <protection/>
    </xf>
    <xf numFmtId="0" fontId="12" fillId="0" borderId="0" xfId="0" applyFont="1" applyFill="1" applyAlignment="1" applyProtection="1">
      <alignment horizontal="center"/>
      <protection/>
    </xf>
    <xf numFmtId="0" fontId="7" fillId="0" borderId="0" xfId="0" applyFont="1" applyFill="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8"/>
  </sheetPr>
  <dimension ref="A1:H113"/>
  <sheetViews>
    <sheetView zoomScalePageLayoutView="0" workbookViewId="0" topLeftCell="A55">
      <selection activeCell="J70" sqref="J70"/>
    </sheetView>
  </sheetViews>
  <sheetFormatPr defaultColWidth="9.00390625" defaultRowHeight="14.25"/>
  <cols>
    <col min="1" max="1" width="4.375" style="1" bestFit="1" customWidth="1"/>
    <col min="2" max="2" width="38.75390625" style="1" customWidth="1"/>
    <col min="3" max="3" width="13.875" style="1" customWidth="1"/>
    <col min="4" max="4" width="13.375" style="1" customWidth="1"/>
    <col min="5" max="5" width="9.875" style="1" customWidth="1"/>
    <col min="6" max="6" width="12.875" style="1" customWidth="1"/>
    <col min="7" max="7" width="12.00390625" style="72" customWidth="1"/>
    <col min="8" max="8" width="9.125" style="0" bestFit="1" customWidth="1"/>
    <col min="10" max="10" width="10.875" style="0" bestFit="1" customWidth="1"/>
  </cols>
  <sheetData>
    <row r="1" spans="1:8" ht="15.75">
      <c r="A1" s="81" t="s">
        <v>68</v>
      </c>
      <c r="B1" s="81"/>
      <c r="C1" s="81"/>
      <c r="D1" s="81"/>
      <c r="E1" s="81"/>
      <c r="F1" s="81"/>
      <c r="G1" s="67"/>
      <c r="H1" s="22"/>
    </row>
    <row r="2" spans="1:8" ht="16.5">
      <c r="A2" s="86" t="s">
        <v>70</v>
      </c>
      <c r="B2" s="86"/>
      <c r="C2" s="75" t="s">
        <v>61</v>
      </c>
      <c r="D2" s="75"/>
      <c r="E2" s="75"/>
      <c r="F2" s="75"/>
      <c r="G2" s="68"/>
      <c r="H2" s="3"/>
    </row>
    <row r="3" spans="1:8" ht="16.5" customHeight="1">
      <c r="A3" s="86" t="s">
        <v>75</v>
      </c>
      <c r="B3" s="86"/>
      <c r="C3" s="87" t="s">
        <v>62</v>
      </c>
      <c r="D3" s="87"/>
      <c r="E3" s="87"/>
      <c r="F3" s="87"/>
      <c r="G3" s="68"/>
      <c r="H3" s="3"/>
    </row>
    <row r="4" spans="1:8" ht="9.75" customHeight="1">
      <c r="A4" s="2"/>
      <c r="B4" s="2"/>
      <c r="C4" s="88"/>
      <c r="D4" s="88"/>
      <c r="E4" s="88"/>
      <c r="F4" s="88"/>
      <c r="G4" s="68"/>
      <c r="H4" s="3"/>
    </row>
    <row r="5" spans="1:8" ht="18.75">
      <c r="A5" s="2"/>
      <c r="B5" s="2"/>
      <c r="C5" s="79" t="s">
        <v>95</v>
      </c>
      <c r="D5" s="79"/>
      <c r="E5" s="79"/>
      <c r="F5" s="79"/>
      <c r="G5" s="68"/>
      <c r="H5" s="3"/>
    </row>
    <row r="6" spans="1:8" ht="18" customHeight="1">
      <c r="A6" s="80" t="s">
        <v>100</v>
      </c>
      <c r="B6" s="80"/>
      <c r="C6" s="80"/>
      <c r="D6" s="80"/>
      <c r="E6" s="80"/>
      <c r="F6" s="80"/>
      <c r="G6" s="68"/>
      <c r="H6" s="3"/>
    </row>
    <row r="7" spans="1:8" ht="15.75">
      <c r="A7" s="81" t="s">
        <v>63</v>
      </c>
      <c r="B7" s="81"/>
      <c r="C7" s="81"/>
      <c r="D7" s="81"/>
      <c r="E7" s="81"/>
      <c r="F7" s="81"/>
      <c r="G7" s="68"/>
      <c r="H7" s="3"/>
    </row>
    <row r="8" spans="1:8" ht="15.75">
      <c r="A8" s="81" t="s">
        <v>64</v>
      </c>
      <c r="B8" s="81"/>
      <c r="C8" s="81"/>
      <c r="D8" s="81"/>
      <c r="E8" s="81"/>
      <c r="F8" s="81"/>
      <c r="G8" s="68"/>
      <c r="H8" s="3"/>
    </row>
    <row r="9" spans="1:8" ht="37.5" customHeight="1">
      <c r="A9" s="82" t="s">
        <v>65</v>
      </c>
      <c r="B9" s="83"/>
      <c r="C9" s="83"/>
      <c r="D9" s="83"/>
      <c r="E9" s="83"/>
      <c r="F9" s="83"/>
      <c r="G9" s="68"/>
      <c r="H9" s="3"/>
    </row>
    <row r="10" spans="1:8" ht="52.5" customHeight="1">
      <c r="A10" s="84" t="s">
        <v>72</v>
      </c>
      <c r="B10" s="85"/>
      <c r="C10" s="85"/>
      <c r="D10" s="85"/>
      <c r="E10" s="85"/>
      <c r="F10" s="85"/>
      <c r="G10" s="68"/>
      <c r="H10" s="3"/>
    </row>
    <row r="11" spans="1:8" ht="16.5">
      <c r="A11" s="76" t="s">
        <v>96</v>
      </c>
      <c r="B11" s="76"/>
      <c r="C11" s="76"/>
      <c r="D11" s="76"/>
      <c r="E11" s="76"/>
      <c r="F11" s="76"/>
      <c r="G11" s="68"/>
      <c r="H11" s="3"/>
    </row>
    <row r="12" spans="1:8" ht="15.75" customHeight="1">
      <c r="A12" s="4"/>
      <c r="B12" s="4"/>
      <c r="C12" s="4"/>
      <c r="D12" s="4"/>
      <c r="E12" s="77" t="s">
        <v>69</v>
      </c>
      <c r="F12" s="77"/>
      <c r="G12" s="69"/>
      <c r="H12" s="3"/>
    </row>
    <row r="13" spans="1:8" s="27" customFormat="1" ht="67.5" customHeight="1">
      <c r="A13" s="32" t="s">
        <v>0</v>
      </c>
      <c r="B13" s="33" t="s">
        <v>1</v>
      </c>
      <c r="C13" s="32" t="s">
        <v>66</v>
      </c>
      <c r="D13" s="32" t="s">
        <v>78</v>
      </c>
      <c r="E13" s="32" t="s">
        <v>79</v>
      </c>
      <c r="F13" s="32" t="s">
        <v>80</v>
      </c>
      <c r="G13" s="69"/>
      <c r="H13" s="4"/>
    </row>
    <row r="14" spans="1:8" ht="15.75">
      <c r="A14" s="24">
        <v>1</v>
      </c>
      <c r="B14" s="24">
        <v>2</v>
      </c>
      <c r="C14" s="24">
        <v>3</v>
      </c>
      <c r="D14" s="24">
        <v>4</v>
      </c>
      <c r="E14" s="24">
        <v>5</v>
      </c>
      <c r="F14" s="24">
        <v>6</v>
      </c>
      <c r="G14" s="68"/>
      <c r="H14" s="3"/>
    </row>
    <row r="15" spans="1:8" ht="31.5">
      <c r="A15" s="5" t="s">
        <v>2</v>
      </c>
      <c r="B15" s="6" t="s">
        <v>3</v>
      </c>
      <c r="C15" s="7"/>
      <c r="D15" s="8"/>
      <c r="E15" s="8"/>
      <c r="F15" s="8"/>
      <c r="G15" s="68"/>
      <c r="H15" s="3"/>
    </row>
    <row r="16" spans="1:8" ht="15.75">
      <c r="A16" s="5" t="s">
        <v>4</v>
      </c>
      <c r="B16" s="6" t="s">
        <v>5</v>
      </c>
      <c r="C16" s="25"/>
      <c r="D16" s="10"/>
      <c r="E16" s="10"/>
      <c r="F16" s="10"/>
      <c r="G16" s="68"/>
      <c r="H16" s="3"/>
    </row>
    <row r="17" spans="1:8" ht="15.75">
      <c r="A17" s="11">
        <v>1</v>
      </c>
      <c r="B17" s="12" t="s">
        <v>6</v>
      </c>
      <c r="C17" s="13"/>
      <c r="D17" s="10"/>
      <c r="E17" s="10"/>
      <c r="F17" s="10"/>
      <c r="G17" s="68"/>
      <c r="H17" s="3"/>
    </row>
    <row r="18" spans="1:8" ht="15.75">
      <c r="A18" s="11"/>
      <c r="B18" s="12" t="s">
        <v>7</v>
      </c>
      <c r="C18" s="16"/>
      <c r="D18" s="10"/>
      <c r="E18" s="10"/>
      <c r="F18" s="10"/>
      <c r="G18" s="68"/>
      <c r="H18" s="3"/>
    </row>
    <row r="19" spans="1:8" ht="15.75">
      <c r="A19" s="11"/>
      <c r="B19" s="12" t="s">
        <v>7</v>
      </c>
      <c r="C19" s="13"/>
      <c r="D19" s="10"/>
      <c r="E19" s="10"/>
      <c r="F19" s="10"/>
      <c r="G19" s="68"/>
      <c r="H19" s="3"/>
    </row>
    <row r="20" spans="1:8" ht="15.75">
      <c r="A20" s="11">
        <v>2</v>
      </c>
      <c r="B20" s="12" t="s">
        <v>8</v>
      </c>
      <c r="C20" s="13"/>
      <c r="D20" s="10"/>
      <c r="E20" s="10"/>
      <c r="F20" s="10"/>
      <c r="G20" s="68"/>
      <c r="H20" s="3"/>
    </row>
    <row r="21" spans="1:8" ht="15.75">
      <c r="A21" s="11"/>
      <c r="B21" s="12" t="s">
        <v>9</v>
      </c>
      <c r="C21" s="14"/>
      <c r="D21" s="10"/>
      <c r="E21" s="10"/>
      <c r="F21" s="10"/>
      <c r="G21" s="68"/>
      <c r="H21" s="3"/>
    </row>
    <row r="22" spans="1:8" ht="15.75">
      <c r="A22" s="11"/>
      <c r="B22" s="12" t="s">
        <v>9</v>
      </c>
      <c r="C22" s="13"/>
      <c r="D22" s="10"/>
      <c r="E22" s="10"/>
      <c r="F22" s="10"/>
      <c r="G22" s="68"/>
      <c r="H22" s="3"/>
    </row>
    <row r="23" spans="1:8" ht="15.75">
      <c r="A23" s="5" t="s">
        <v>10</v>
      </c>
      <c r="B23" s="6" t="s">
        <v>11</v>
      </c>
      <c r="C23" s="13"/>
      <c r="D23" s="10"/>
      <c r="E23" s="10"/>
      <c r="F23" s="10"/>
      <c r="G23" s="68"/>
      <c r="H23" s="3"/>
    </row>
    <row r="24" spans="1:8" ht="15.75">
      <c r="A24" s="7">
        <v>1</v>
      </c>
      <c r="B24" s="26" t="s">
        <v>12</v>
      </c>
      <c r="C24" s="13"/>
      <c r="D24" s="10"/>
      <c r="E24" s="10"/>
      <c r="F24" s="10"/>
      <c r="G24" s="68"/>
      <c r="H24" s="3"/>
    </row>
    <row r="25" spans="1:8" ht="15.75">
      <c r="A25" s="11" t="s">
        <v>13</v>
      </c>
      <c r="B25" s="12" t="s">
        <v>14</v>
      </c>
      <c r="C25" s="25"/>
      <c r="D25" s="10"/>
      <c r="E25" s="10"/>
      <c r="F25" s="10"/>
      <c r="G25" s="68"/>
      <c r="H25" s="3"/>
    </row>
    <row r="26" spans="1:8" ht="31.5">
      <c r="A26" s="11" t="s">
        <v>15</v>
      </c>
      <c r="B26" s="12" t="s">
        <v>16</v>
      </c>
      <c r="C26" s="13"/>
      <c r="D26" s="10"/>
      <c r="E26" s="10"/>
      <c r="F26" s="10"/>
      <c r="G26" s="68"/>
      <c r="H26" s="3"/>
    </row>
    <row r="27" spans="1:8" ht="15.75">
      <c r="A27" s="7">
        <v>2</v>
      </c>
      <c r="B27" s="26" t="s">
        <v>17</v>
      </c>
      <c r="C27" s="16"/>
      <c r="D27" s="10"/>
      <c r="E27" s="10"/>
      <c r="F27" s="10"/>
      <c r="G27" s="68"/>
      <c r="H27" s="3"/>
    </row>
    <row r="28" spans="1:8" ht="15.75">
      <c r="A28" s="11" t="s">
        <v>13</v>
      </c>
      <c r="B28" s="12" t="s">
        <v>18</v>
      </c>
      <c r="C28" s="13"/>
      <c r="D28" s="10"/>
      <c r="E28" s="10"/>
      <c r="F28" s="10"/>
      <c r="G28" s="68"/>
      <c r="H28" s="3"/>
    </row>
    <row r="29" spans="1:8" ht="31.5">
      <c r="A29" s="11" t="s">
        <v>15</v>
      </c>
      <c r="B29" s="12" t="s">
        <v>19</v>
      </c>
      <c r="C29" s="16"/>
      <c r="D29" s="10"/>
      <c r="E29" s="10"/>
      <c r="F29" s="10"/>
      <c r="G29" s="68"/>
      <c r="H29" s="3"/>
    </row>
    <row r="30" spans="1:8" ht="31.5">
      <c r="A30" s="5" t="s">
        <v>20</v>
      </c>
      <c r="B30" s="6" t="s">
        <v>21</v>
      </c>
      <c r="C30" s="13"/>
      <c r="D30" s="10"/>
      <c r="E30" s="10"/>
      <c r="F30" s="10"/>
      <c r="G30" s="68"/>
      <c r="H30" s="3"/>
    </row>
    <row r="31" spans="1:8" ht="15.75">
      <c r="A31" s="7">
        <v>1</v>
      </c>
      <c r="B31" s="26" t="s">
        <v>6</v>
      </c>
      <c r="C31" s="7"/>
      <c r="D31" s="10"/>
      <c r="E31" s="10"/>
      <c r="F31" s="10"/>
      <c r="G31" s="68"/>
      <c r="H31" s="3"/>
    </row>
    <row r="32" spans="1:8" ht="15.75">
      <c r="A32" s="5"/>
      <c r="B32" s="12" t="s">
        <v>7</v>
      </c>
      <c r="C32" s="14"/>
      <c r="D32" s="10"/>
      <c r="E32" s="10"/>
      <c r="F32" s="10"/>
      <c r="G32" s="68"/>
      <c r="H32" s="3"/>
    </row>
    <row r="33" spans="1:8" ht="15.75">
      <c r="A33" s="5"/>
      <c r="B33" s="12" t="s">
        <v>7</v>
      </c>
      <c r="C33" s="9"/>
      <c r="D33" s="10"/>
      <c r="E33" s="10"/>
      <c r="F33" s="10"/>
      <c r="G33" s="68"/>
      <c r="H33" s="3"/>
    </row>
    <row r="34" spans="1:8" ht="15.75">
      <c r="A34" s="7">
        <v>2</v>
      </c>
      <c r="B34" s="12" t="s">
        <v>8</v>
      </c>
      <c r="C34" s="9"/>
      <c r="D34" s="10"/>
      <c r="E34" s="10"/>
      <c r="F34" s="10"/>
      <c r="G34" s="68"/>
      <c r="H34" s="3"/>
    </row>
    <row r="35" spans="1:8" ht="15.75">
      <c r="A35" s="5"/>
      <c r="B35" s="12" t="s">
        <v>9</v>
      </c>
      <c r="C35" s="16"/>
      <c r="D35" s="10"/>
      <c r="E35" s="10"/>
      <c r="F35" s="10"/>
      <c r="G35" s="68"/>
      <c r="H35" s="3"/>
    </row>
    <row r="36" spans="1:8" ht="15.75">
      <c r="A36" s="11"/>
      <c r="B36" s="12" t="s">
        <v>9</v>
      </c>
      <c r="C36" s="17"/>
      <c r="D36" s="10"/>
      <c r="E36" s="10"/>
      <c r="F36" s="10"/>
      <c r="G36" s="68"/>
      <c r="H36" s="3"/>
    </row>
    <row r="37" spans="1:8" ht="15.75">
      <c r="A37" s="5" t="s">
        <v>22</v>
      </c>
      <c r="B37" s="6" t="s">
        <v>23</v>
      </c>
      <c r="C37" s="31">
        <f>C38</f>
        <v>5532565000</v>
      </c>
      <c r="D37" s="30">
        <f>D38</f>
        <v>1456027080</v>
      </c>
      <c r="E37" s="38">
        <f>D37/C37*100</f>
        <v>26.317396722858206</v>
      </c>
      <c r="F37" s="38">
        <f>F38</f>
        <v>137.23158152686145</v>
      </c>
      <c r="G37" s="68"/>
      <c r="H37" s="3"/>
    </row>
    <row r="38" spans="1:8" ht="15.75">
      <c r="A38" s="5" t="s">
        <v>4</v>
      </c>
      <c r="B38" s="6" t="s">
        <v>24</v>
      </c>
      <c r="C38" s="31">
        <f>C39+C42+C49</f>
        <v>5532565000</v>
      </c>
      <c r="D38" s="34">
        <f>D39+D42+D49</f>
        <v>1456027080</v>
      </c>
      <c r="E38" s="38">
        <f>D38/C38*100</f>
        <v>26.317396722858206</v>
      </c>
      <c r="F38" s="38">
        <f>F49</f>
        <v>137.23158152686145</v>
      </c>
      <c r="G38" s="68"/>
      <c r="H38" s="3"/>
    </row>
    <row r="39" spans="1:8" ht="15.75">
      <c r="A39" s="5">
        <v>1</v>
      </c>
      <c r="B39" s="6" t="s">
        <v>17</v>
      </c>
      <c r="C39" s="17"/>
      <c r="D39" s="10"/>
      <c r="E39" s="10"/>
      <c r="F39" s="10"/>
      <c r="G39" s="68"/>
      <c r="H39" s="3"/>
    </row>
    <row r="40" spans="1:8" ht="15.75">
      <c r="A40" s="11" t="s">
        <v>25</v>
      </c>
      <c r="B40" s="12" t="s">
        <v>18</v>
      </c>
      <c r="C40" s="10"/>
      <c r="D40" s="10"/>
      <c r="E40" s="10"/>
      <c r="F40" s="10"/>
      <c r="G40" s="68"/>
      <c r="H40" s="3"/>
    </row>
    <row r="41" spans="1:8" ht="31.5">
      <c r="A41" s="11" t="s">
        <v>26</v>
      </c>
      <c r="B41" s="12" t="s">
        <v>19</v>
      </c>
      <c r="C41" s="10"/>
      <c r="D41" s="20"/>
      <c r="E41" s="20"/>
      <c r="F41" s="20"/>
      <c r="G41" s="70"/>
      <c r="H41" s="23"/>
    </row>
    <row r="42" spans="1:8" ht="31.5">
      <c r="A42" s="5">
        <v>2</v>
      </c>
      <c r="B42" s="6" t="s">
        <v>27</v>
      </c>
      <c r="C42" s="18"/>
      <c r="D42" s="19"/>
      <c r="E42" s="19"/>
      <c r="F42" s="19"/>
      <c r="G42" s="71"/>
      <c r="H42" s="3"/>
    </row>
    <row r="43" spans="1:8" ht="32.25" customHeight="1">
      <c r="A43" s="11" t="s">
        <v>28</v>
      </c>
      <c r="B43" s="12" t="s">
        <v>29</v>
      </c>
      <c r="C43" s="19"/>
      <c r="D43" s="10"/>
      <c r="E43" s="10"/>
      <c r="F43" s="8"/>
      <c r="G43" s="68"/>
      <c r="H43" s="3"/>
    </row>
    <row r="44" spans="1:8" ht="32.25" customHeight="1">
      <c r="A44" s="8"/>
      <c r="B44" s="15" t="s">
        <v>30</v>
      </c>
      <c r="C44" s="19"/>
      <c r="D44" s="10"/>
      <c r="E44" s="10"/>
      <c r="F44" s="19"/>
      <c r="G44" s="68"/>
      <c r="H44" s="3"/>
    </row>
    <row r="45" spans="1:6" ht="31.5">
      <c r="A45" s="8"/>
      <c r="B45" s="15" t="s">
        <v>31</v>
      </c>
      <c r="C45" s="21"/>
      <c r="D45" s="21"/>
      <c r="E45" s="21"/>
      <c r="F45" s="21"/>
    </row>
    <row r="46" spans="1:6" ht="31.5">
      <c r="A46" s="8"/>
      <c r="B46" s="15" t="s">
        <v>32</v>
      </c>
      <c r="C46" s="18"/>
      <c r="D46" s="19"/>
      <c r="E46" s="19"/>
      <c r="F46" s="19"/>
    </row>
    <row r="47" spans="1:6" ht="32.25" customHeight="1">
      <c r="A47" s="11" t="s">
        <v>33</v>
      </c>
      <c r="B47" s="12" t="s">
        <v>34</v>
      </c>
      <c r="C47" s="18"/>
      <c r="D47" s="19"/>
      <c r="E47" s="19"/>
      <c r="F47" s="19"/>
    </row>
    <row r="48" spans="1:6" ht="31.5">
      <c r="A48" s="11" t="s">
        <v>35</v>
      </c>
      <c r="B48" s="12" t="s">
        <v>36</v>
      </c>
      <c r="C48" s="18"/>
      <c r="D48" s="19"/>
      <c r="E48" s="19"/>
      <c r="F48" s="19"/>
    </row>
    <row r="49" spans="1:6" ht="32.25" customHeight="1">
      <c r="A49" s="5">
        <v>3</v>
      </c>
      <c r="B49" s="6" t="s">
        <v>37</v>
      </c>
      <c r="C49" s="39">
        <f>C50+C63</f>
        <v>5532565000</v>
      </c>
      <c r="D49" s="40">
        <f>D50+D63+D65</f>
        <v>1456027080</v>
      </c>
      <c r="E49" s="41">
        <f aca="true" t="shared" si="0" ref="E49:E62">D49/C49*100</f>
        <v>26.317396722858206</v>
      </c>
      <c r="F49" s="40">
        <f>D49/1061000000*100</f>
        <v>137.23158152686145</v>
      </c>
    </row>
    <row r="50" spans="1:7" ht="15.75" customHeight="1">
      <c r="A50" s="42" t="s">
        <v>81</v>
      </c>
      <c r="B50" s="43" t="s">
        <v>82</v>
      </c>
      <c r="C50" s="44">
        <f>SUM(C51:C62)</f>
        <v>5455000000</v>
      </c>
      <c r="D50" s="45">
        <f>SUM(D51:D62)</f>
        <v>1456027080</v>
      </c>
      <c r="E50" s="41">
        <f t="shared" si="0"/>
        <v>26.691605499541705</v>
      </c>
      <c r="F50" s="45"/>
      <c r="G50" s="73"/>
    </row>
    <row r="51" spans="1:7" ht="15.75" customHeight="1">
      <c r="A51" s="11"/>
      <c r="B51" s="12" t="s">
        <v>83</v>
      </c>
      <c r="C51" s="46">
        <v>3172416000</v>
      </c>
      <c r="D51" s="45">
        <f>1771993926-G51</f>
        <v>970625040</v>
      </c>
      <c r="E51" s="41">
        <f t="shared" si="0"/>
        <v>30.59576802033529</v>
      </c>
      <c r="F51" s="45"/>
      <c r="G51" s="74">
        <v>801368886</v>
      </c>
    </row>
    <row r="52" spans="1:7" ht="15.75" customHeight="1">
      <c r="A52" s="11"/>
      <c r="B52" s="12" t="s">
        <v>84</v>
      </c>
      <c r="C52" s="46">
        <v>45000000</v>
      </c>
      <c r="D52" s="45">
        <v>0</v>
      </c>
      <c r="E52" s="41">
        <f t="shared" si="0"/>
        <v>0</v>
      </c>
      <c r="F52" s="45"/>
      <c r="G52" s="74">
        <v>4825000</v>
      </c>
    </row>
    <row r="53" spans="1:7" ht="15.75" customHeight="1">
      <c r="A53" s="11"/>
      <c r="B53" s="12" t="s">
        <v>85</v>
      </c>
      <c r="C53" s="46">
        <v>413000000</v>
      </c>
      <c r="D53" s="45">
        <f>149058429-G53</f>
        <v>71541894</v>
      </c>
      <c r="E53" s="41">
        <f t="shared" si="0"/>
        <v>17.322492493946733</v>
      </c>
      <c r="F53" s="45"/>
      <c r="G53" s="74">
        <v>77516535</v>
      </c>
    </row>
    <row r="54" spans="1:7" ht="15.75" customHeight="1">
      <c r="A54" s="11"/>
      <c r="B54" s="12" t="s">
        <v>86</v>
      </c>
      <c r="C54" s="46">
        <v>297400000</v>
      </c>
      <c r="D54" s="45">
        <f>133759000-G54</f>
        <v>73475000</v>
      </c>
      <c r="E54" s="41">
        <f t="shared" si="0"/>
        <v>24.705783456624076</v>
      </c>
      <c r="F54" s="45"/>
      <c r="G54" s="74">
        <v>60284000</v>
      </c>
    </row>
    <row r="55" spans="1:7" ht="15.75" customHeight="1">
      <c r="A55" s="11"/>
      <c r="B55" s="12" t="s">
        <v>87</v>
      </c>
      <c r="C55" s="46">
        <v>99760000</v>
      </c>
      <c r="D55" s="45">
        <f>32832441-G55</f>
        <v>12903528</v>
      </c>
      <c r="E55" s="41">
        <f t="shared" si="0"/>
        <v>12.93457097032879</v>
      </c>
      <c r="F55" s="45"/>
      <c r="G55" s="74">
        <v>19928913</v>
      </c>
    </row>
    <row r="56" spans="1:7" ht="15.75" customHeight="1">
      <c r="A56" s="11"/>
      <c r="B56" s="12" t="s">
        <v>88</v>
      </c>
      <c r="C56" s="46">
        <v>79200000</v>
      </c>
      <c r="D56" s="45">
        <v>20982500</v>
      </c>
      <c r="E56" s="41">
        <f t="shared" si="0"/>
        <v>26.493055555555557</v>
      </c>
      <c r="F56" s="45"/>
      <c r="G56" s="74">
        <v>0</v>
      </c>
    </row>
    <row r="57" spans="1:7" ht="15.75" customHeight="1">
      <c r="A57" s="11"/>
      <c r="B57" s="12" t="s">
        <v>89</v>
      </c>
      <c r="C57" s="46">
        <v>30500000</v>
      </c>
      <c r="D57" s="45">
        <f>7800000-G57</f>
        <v>4200000</v>
      </c>
      <c r="E57" s="41">
        <f t="shared" si="0"/>
        <v>13.77049180327869</v>
      </c>
      <c r="F57" s="45"/>
      <c r="G57" s="74">
        <v>3600000</v>
      </c>
    </row>
    <row r="58" spans="1:7" ht="15.75" customHeight="1">
      <c r="A58" s="11"/>
      <c r="B58" s="12" t="s">
        <v>90</v>
      </c>
      <c r="C58" s="46">
        <v>245000000</v>
      </c>
      <c r="D58" s="45">
        <f>58157500-(20982500+G58)</f>
        <v>21205000</v>
      </c>
      <c r="E58" s="41">
        <f t="shared" si="0"/>
        <v>8.655102040816326</v>
      </c>
      <c r="F58" s="45"/>
      <c r="G58" s="74">
        <v>15970000</v>
      </c>
    </row>
    <row r="59" spans="1:7" ht="15.75" customHeight="1">
      <c r="A59" s="11"/>
      <c r="B59" s="12" t="s">
        <v>91</v>
      </c>
      <c r="C59" s="46">
        <v>328000000</v>
      </c>
      <c r="D59" s="45">
        <f>144326000-G59</f>
        <v>68966000</v>
      </c>
      <c r="E59" s="41">
        <f t="shared" si="0"/>
        <v>21.02621951219512</v>
      </c>
      <c r="F59" s="45"/>
      <c r="G59" s="74">
        <v>75360000</v>
      </c>
    </row>
    <row r="60" spans="1:7" ht="15.75" customHeight="1">
      <c r="A60" s="11"/>
      <c r="B60" s="12" t="s">
        <v>92</v>
      </c>
      <c r="C60" s="46">
        <v>635978000</v>
      </c>
      <c r="D60" s="45">
        <f>273520386-G60</f>
        <v>145951418</v>
      </c>
      <c r="E60" s="41">
        <f t="shared" si="0"/>
        <v>22.94913000135225</v>
      </c>
      <c r="F60" s="45"/>
      <c r="G60" s="74">
        <v>127568968</v>
      </c>
    </row>
    <row r="61" spans="1:7" ht="15.75" customHeight="1">
      <c r="A61" s="11"/>
      <c r="B61" s="12" t="s">
        <v>93</v>
      </c>
      <c r="C61" s="46">
        <v>17000000</v>
      </c>
      <c r="D61" s="45">
        <v>0</v>
      </c>
      <c r="E61" s="41">
        <f t="shared" si="0"/>
        <v>0</v>
      </c>
      <c r="F61" s="45"/>
      <c r="G61" s="74">
        <v>0</v>
      </c>
    </row>
    <row r="62" spans="1:7" ht="15.75" customHeight="1">
      <c r="A62" s="11"/>
      <c r="B62" s="12" t="s">
        <v>94</v>
      </c>
      <c r="C62" s="46">
        <v>91746000</v>
      </c>
      <c r="D62" s="45">
        <f>90028400-G62</f>
        <v>66176700</v>
      </c>
      <c r="E62" s="41">
        <f t="shared" si="0"/>
        <v>72.13033810738342</v>
      </c>
      <c r="F62" s="45"/>
      <c r="G62" s="74">
        <v>23851700</v>
      </c>
    </row>
    <row r="63" spans="1:7" s="37" customFormat="1" ht="18.75">
      <c r="A63" s="11">
        <v>3.2</v>
      </c>
      <c r="B63" s="15" t="s">
        <v>36</v>
      </c>
      <c r="C63" s="29">
        <f>C64+C65</f>
        <v>77565000</v>
      </c>
      <c r="D63" s="29">
        <f>D64+D65</f>
        <v>0</v>
      </c>
      <c r="E63" s="29">
        <f>E64+E65</f>
        <v>0</v>
      </c>
      <c r="F63" s="47"/>
      <c r="G63" s="72"/>
    </row>
    <row r="64" spans="1:7" s="37" customFormat="1" ht="18.75">
      <c r="A64" s="11"/>
      <c r="B64" s="36" t="s">
        <v>73</v>
      </c>
      <c r="C64" s="28"/>
      <c r="D64" s="28"/>
      <c r="E64" s="35"/>
      <c r="F64" s="48"/>
      <c r="G64" s="72"/>
    </row>
    <row r="65" spans="1:7" s="37" customFormat="1" ht="18.75">
      <c r="A65" s="11"/>
      <c r="B65" s="36" t="s">
        <v>74</v>
      </c>
      <c r="C65" s="28">
        <v>77565000</v>
      </c>
      <c r="D65" s="28"/>
      <c r="E65" s="35"/>
      <c r="F65" s="38"/>
      <c r="G65" s="72"/>
    </row>
    <row r="66" spans="1:6" ht="18.75">
      <c r="A66" s="5">
        <v>4</v>
      </c>
      <c r="B66" s="6" t="s">
        <v>38</v>
      </c>
      <c r="C66" s="18"/>
      <c r="D66" s="19"/>
      <c r="E66" s="19"/>
      <c r="F66" s="19"/>
    </row>
    <row r="67" spans="1:6" ht="18.75">
      <c r="A67" s="11" t="s">
        <v>39</v>
      </c>
      <c r="B67" s="12" t="s">
        <v>14</v>
      </c>
      <c r="C67" s="18"/>
      <c r="D67" s="19"/>
      <c r="E67" s="19"/>
      <c r="F67" s="19"/>
    </row>
    <row r="68" spans="1:6" ht="18.75">
      <c r="A68" s="11" t="s">
        <v>40</v>
      </c>
      <c r="B68" s="12" t="s">
        <v>36</v>
      </c>
      <c r="C68" s="18"/>
      <c r="D68" s="19"/>
      <c r="E68" s="19"/>
      <c r="F68" s="19"/>
    </row>
    <row r="69" spans="1:6" ht="18.75">
      <c r="A69" s="5">
        <v>5</v>
      </c>
      <c r="B69" s="6" t="s">
        <v>41</v>
      </c>
      <c r="C69" s="18"/>
      <c r="D69" s="19"/>
      <c r="E69" s="19"/>
      <c r="F69" s="19"/>
    </row>
    <row r="70" spans="1:6" ht="18.75">
      <c r="A70" s="11" t="s">
        <v>42</v>
      </c>
      <c r="B70" s="12" t="s">
        <v>14</v>
      </c>
      <c r="C70" s="18"/>
      <c r="D70" s="19"/>
      <c r="E70" s="19"/>
      <c r="F70" s="19"/>
    </row>
    <row r="71" spans="1:6" ht="18.75">
      <c r="A71" s="11" t="s">
        <v>43</v>
      </c>
      <c r="B71" s="12" t="s">
        <v>36</v>
      </c>
      <c r="C71" s="18"/>
      <c r="D71" s="19"/>
      <c r="E71" s="19"/>
      <c r="F71" s="19"/>
    </row>
    <row r="72" spans="1:6" ht="18.75">
      <c r="A72" s="5">
        <v>6</v>
      </c>
      <c r="B72" s="6" t="s">
        <v>44</v>
      </c>
      <c r="C72" s="18"/>
      <c r="D72" s="19"/>
      <c r="E72" s="19"/>
      <c r="F72" s="19"/>
    </row>
    <row r="73" spans="1:6" ht="18.75">
      <c r="A73" s="11" t="s">
        <v>45</v>
      </c>
      <c r="B73" s="12" t="s">
        <v>14</v>
      </c>
      <c r="C73" s="18"/>
      <c r="D73" s="19"/>
      <c r="E73" s="19"/>
      <c r="F73" s="19"/>
    </row>
    <row r="74" spans="1:6" ht="18.75">
      <c r="A74" s="11" t="s">
        <v>46</v>
      </c>
      <c r="B74" s="12" t="s">
        <v>36</v>
      </c>
      <c r="C74" s="18"/>
      <c r="D74" s="19"/>
      <c r="E74" s="19"/>
      <c r="F74" s="19"/>
    </row>
    <row r="75" spans="1:6" ht="18.75">
      <c r="A75" s="5">
        <v>7</v>
      </c>
      <c r="B75" s="6" t="s">
        <v>47</v>
      </c>
      <c r="C75" s="18"/>
      <c r="D75" s="19"/>
      <c r="E75" s="19"/>
      <c r="F75" s="19"/>
    </row>
    <row r="76" spans="1:6" ht="18.75">
      <c r="A76" s="11" t="s">
        <v>48</v>
      </c>
      <c r="B76" s="12" t="s">
        <v>14</v>
      </c>
      <c r="C76" s="18"/>
      <c r="D76" s="19"/>
      <c r="E76" s="19"/>
      <c r="F76" s="19"/>
    </row>
    <row r="77" spans="1:6" ht="18.75">
      <c r="A77" s="11" t="s">
        <v>49</v>
      </c>
      <c r="B77" s="12" t="s">
        <v>36</v>
      </c>
      <c r="C77" s="18"/>
      <c r="D77" s="19"/>
      <c r="E77" s="19"/>
      <c r="F77" s="19"/>
    </row>
    <row r="78" spans="1:6" ht="18.75">
      <c r="A78" s="5">
        <v>8</v>
      </c>
      <c r="B78" s="6" t="s">
        <v>50</v>
      </c>
      <c r="C78" s="18"/>
      <c r="D78" s="19"/>
      <c r="E78" s="19"/>
      <c r="F78" s="19"/>
    </row>
    <row r="79" spans="1:6" ht="18.75">
      <c r="A79" s="11" t="s">
        <v>51</v>
      </c>
      <c r="B79" s="12" t="s">
        <v>14</v>
      </c>
      <c r="C79" s="18"/>
      <c r="D79" s="19"/>
      <c r="E79" s="19"/>
      <c r="F79" s="19"/>
    </row>
    <row r="80" spans="1:6" ht="18.75">
      <c r="A80" s="11" t="s">
        <v>52</v>
      </c>
      <c r="B80" s="12" t="s">
        <v>36</v>
      </c>
      <c r="C80" s="18"/>
      <c r="D80" s="19"/>
      <c r="E80" s="19"/>
      <c r="F80" s="19"/>
    </row>
    <row r="81" spans="1:6" ht="32.25" customHeight="1">
      <c r="A81" s="5">
        <v>9</v>
      </c>
      <c r="B81" s="6" t="s">
        <v>53</v>
      </c>
      <c r="C81" s="18"/>
      <c r="D81" s="19"/>
      <c r="E81" s="19"/>
      <c r="F81" s="19"/>
    </row>
    <row r="82" spans="1:6" ht="18.75">
      <c r="A82" s="11" t="s">
        <v>54</v>
      </c>
      <c r="B82" s="12" t="s">
        <v>14</v>
      </c>
      <c r="C82" s="18"/>
      <c r="D82" s="19"/>
      <c r="E82" s="19"/>
      <c r="F82" s="19"/>
    </row>
    <row r="83" spans="1:6" ht="18.75">
      <c r="A83" s="11" t="s">
        <v>55</v>
      </c>
      <c r="B83" s="12" t="s">
        <v>36</v>
      </c>
      <c r="C83" s="18"/>
      <c r="D83" s="19"/>
      <c r="E83" s="19"/>
      <c r="F83" s="19"/>
    </row>
    <row r="84" spans="1:6" ht="18.75">
      <c r="A84" s="5">
        <v>10</v>
      </c>
      <c r="B84" s="6" t="s">
        <v>56</v>
      </c>
      <c r="C84" s="18"/>
      <c r="D84" s="19"/>
      <c r="E84" s="19"/>
      <c r="F84" s="19"/>
    </row>
    <row r="85" spans="1:6" ht="18.75">
      <c r="A85" s="11" t="s">
        <v>57</v>
      </c>
      <c r="B85" s="12" t="s">
        <v>14</v>
      </c>
      <c r="C85" s="18"/>
      <c r="D85" s="19"/>
      <c r="E85" s="19"/>
      <c r="F85" s="19"/>
    </row>
    <row r="86" spans="1:6" ht="18.75">
      <c r="A86" s="11" t="s">
        <v>58</v>
      </c>
      <c r="B86" s="12" t="s">
        <v>36</v>
      </c>
      <c r="C86" s="18"/>
      <c r="D86" s="19"/>
      <c r="E86" s="19"/>
      <c r="F86" s="19"/>
    </row>
    <row r="87" spans="1:6" ht="18.75">
      <c r="A87" s="5" t="s">
        <v>10</v>
      </c>
      <c r="B87" s="6" t="s">
        <v>59</v>
      </c>
      <c r="C87" s="18"/>
      <c r="D87" s="19"/>
      <c r="E87" s="19"/>
      <c r="F87" s="19"/>
    </row>
    <row r="88" spans="1:6" ht="18.75">
      <c r="A88" s="5">
        <v>1</v>
      </c>
      <c r="B88" s="6" t="s">
        <v>17</v>
      </c>
      <c r="C88" s="18"/>
      <c r="D88" s="19"/>
      <c r="E88" s="19"/>
      <c r="F88" s="19"/>
    </row>
    <row r="89" spans="1:6" ht="18.75">
      <c r="A89" s="5">
        <v>2</v>
      </c>
      <c r="B89" s="6" t="s">
        <v>27</v>
      </c>
      <c r="C89" s="18"/>
      <c r="D89" s="19"/>
      <c r="E89" s="19"/>
      <c r="F89" s="19"/>
    </row>
    <row r="90" spans="1:6" ht="32.25" customHeight="1">
      <c r="A90" s="5">
        <v>3</v>
      </c>
      <c r="B90" s="6" t="s">
        <v>37</v>
      </c>
      <c r="C90" s="18"/>
      <c r="D90" s="19"/>
      <c r="E90" s="19"/>
      <c r="F90" s="19"/>
    </row>
    <row r="91" spans="1:6" ht="18.75">
      <c r="A91" s="5">
        <v>4</v>
      </c>
      <c r="B91" s="6" t="s">
        <v>38</v>
      </c>
      <c r="C91" s="18"/>
      <c r="D91" s="19"/>
      <c r="E91" s="19"/>
      <c r="F91" s="19"/>
    </row>
    <row r="92" spans="1:6" ht="18.75">
      <c r="A92" s="5">
        <v>5</v>
      </c>
      <c r="B92" s="6" t="s">
        <v>41</v>
      </c>
      <c r="C92" s="18"/>
      <c r="D92" s="19"/>
      <c r="E92" s="19"/>
      <c r="F92" s="19"/>
    </row>
    <row r="93" spans="1:6" ht="18.75">
      <c r="A93" s="5">
        <v>6</v>
      </c>
      <c r="B93" s="6" t="s">
        <v>44</v>
      </c>
      <c r="C93" s="18"/>
      <c r="D93" s="19"/>
      <c r="E93" s="19"/>
      <c r="F93" s="19"/>
    </row>
    <row r="94" spans="1:6" ht="18.75">
      <c r="A94" s="5">
        <v>7</v>
      </c>
      <c r="B94" s="6" t="s">
        <v>47</v>
      </c>
      <c r="C94" s="18"/>
      <c r="D94" s="19"/>
      <c r="E94" s="19"/>
      <c r="F94" s="19"/>
    </row>
    <row r="95" spans="1:6" ht="18.75">
      <c r="A95" s="5">
        <v>8</v>
      </c>
      <c r="B95" s="6" t="s">
        <v>50</v>
      </c>
      <c r="C95" s="18"/>
      <c r="D95" s="19"/>
      <c r="E95" s="19"/>
      <c r="F95" s="19"/>
    </row>
    <row r="96" spans="1:6" ht="32.25" customHeight="1">
      <c r="A96" s="5">
        <v>9</v>
      </c>
      <c r="B96" s="6" t="s">
        <v>53</v>
      </c>
      <c r="C96" s="18"/>
      <c r="D96" s="19"/>
      <c r="E96" s="19"/>
      <c r="F96" s="19"/>
    </row>
    <row r="97" spans="1:6" ht="18.75">
      <c r="A97" s="5">
        <v>10</v>
      </c>
      <c r="B97" s="6" t="s">
        <v>56</v>
      </c>
      <c r="C97" s="18"/>
      <c r="D97" s="19"/>
      <c r="E97" s="19"/>
      <c r="F97" s="19"/>
    </row>
    <row r="98" spans="1:6" ht="18.75">
      <c r="A98" s="5" t="s">
        <v>20</v>
      </c>
      <c r="B98" s="6" t="s">
        <v>60</v>
      </c>
      <c r="C98" s="18"/>
      <c r="D98" s="19"/>
      <c r="E98" s="19"/>
      <c r="F98" s="19"/>
    </row>
    <row r="99" spans="1:6" ht="18.75">
      <c r="A99" s="5">
        <v>1</v>
      </c>
      <c r="B99" s="6" t="s">
        <v>17</v>
      </c>
      <c r="C99" s="18"/>
      <c r="D99" s="19"/>
      <c r="E99" s="19"/>
      <c r="F99" s="19"/>
    </row>
    <row r="100" spans="1:6" ht="18.75">
      <c r="A100" s="5">
        <v>2</v>
      </c>
      <c r="B100" s="6" t="s">
        <v>27</v>
      </c>
      <c r="C100" s="18"/>
      <c r="D100" s="19"/>
      <c r="E100" s="19"/>
      <c r="F100" s="19"/>
    </row>
    <row r="101" spans="1:6" ht="32.25" customHeight="1">
      <c r="A101" s="5">
        <v>3</v>
      </c>
      <c r="B101" s="6" t="s">
        <v>37</v>
      </c>
      <c r="C101" s="18"/>
      <c r="D101" s="19"/>
      <c r="E101" s="19"/>
      <c r="F101" s="19"/>
    </row>
    <row r="102" spans="1:6" ht="18.75">
      <c r="A102" s="5">
        <v>4</v>
      </c>
      <c r="B102" s="6" t="s">
        <v>38</v>
      </c>
      <c r="C102" s="18"/>
      <c r="D102" s="19"/>
      <c r="E102" s="19"/>
      <c r="F102" s="19"/>
    </row>
    <row r="103" spans="1:6" ht="18.75">
      <c r="A103" s="5">
        <v>5</v>
      </c>
      <c r="B103" s="6" t="s">
        <v>41</v>
      </c>
      <c r="C103" s="18"/>
      <c r="D103" s="19"/>
      <c r="E103" s="19"/>
      <c r="F103" s="19"/>
    </row>
    <row r="104" spans="1:6" ht="18.75">
      <c r="A104" s="5">
        <v>6</v>
      </c>
      <c r="B104" s="6" t="s">
        <v>44</v>
      </c>
      <c r="C104" s="18"/>
      <c r="D104" s="19"/>
      <c r="E104" s="19"/>
      <c r="F104" s="19"/>
    </row>
    <row r="105" spans="1:6" ht="18.75">
      <c r="A105" s="5">
        <v>7</v>
      </c>
      <c r="B105" s="6" t="s">
        <v>47</v>
      </c>
      <c r="C105" s="18"/>
      <c r="D105" s="19"/>
      <c r="E105" s="19"/>
      <c r="F105" s="19"/>
    </row>
    <row r="106" spans="1:6" ht="18.75">
      <c r="A106" s="5">
        <v>8</v>
      </c>
      <c r="B106" s="6" t="s">
        <v>50</v>
      </c>
      <c r="C106" s="18"/>
      <c r="D106" s="19"/>
      <c r="E106" s="19"/>
      <c r="F106" s="19"/>
    </row>
    <row r="107" spans="1:6" ht="30.75" customHeight="1">
      <c r="A107" s="5">
        <v>9</v>
      </c>
      <c r="B107" s="6" t="s">
        <v>53</v>
      </c>
      <c r="C107" s="18"/>
      <c r="D107" s="19"/>
      <c r="E107" s="19"/>
      <c r="F107" s="19"/>
    </row>
    <row r="108" spans="1:6" ht="18.75">
      <c r="A108" s="5">
        <v>10</v>
      </c>
      <c r="B108" s="6" t="s">
        <v>56</v>
      </c>
      <c r="C108" s="18"/>
      <c r="D108" s="19"/>
      <c r="E108" s="19"/>
      <c r="F108" s="19"/>
    </row>
    <row r="109" spans="4:6" ht="18.75">
      <c r="D109" s="78" t="s">
        <v>99</v>
      </c>
      <c r="E109" s="78"/>
      <c r="F109" s="78"/>
    </row>
    <row r="110" spans="4:6" ht="18.75">
      <c r="D110" s="75" t="s">
        <v>67</v>
      </c>
      <c r="E110" s="75"/>
      <c r="F110" s="75"/>
    </row>
    <row r="111" spans="4:6" ht="18.75">
      <c r="D111" s="78"/>
      <c r="E111" s="78"/>
      <c r="F111" s="78"/>
    </row>
    <row r="112" spans="4:6" ht="18.75">
      <c r="D112" s="75"/>
      <c r="E112" s="75"/>
      <c r="F112" s="75"/>
    </row>
    <row r="113" spans="4:6" ht="18.75">
      <c r="D113" s="75" t="s">
        <v>71</v>
      </c>
      <c r="E113" s="75"/>
      <c r="F113" s="75"/>
    </row>
  </sheetData>
  <sheetProtection formatCells="0" formatColumns="0" formatRows="0" insertColumns="0" insertRows="0" insertHyperlinks="0" deleteColumns="0" deleteRows="0" sort="0" autoFilter="0" pivotTables="0"/>
  <mergeCells count="19">
    <mergeCell ref="A1:F1"/>
    <mergeCell ref="A2:B2"/>
    <mergeCell ref="C2:F2"/>
    <mergeCell ref="A3:B3"/>
    <mergeCell ref="C3:F3"/>
    <mergeCell ref="C4:F4"/>
    <mergeCell ref="C5:F5"/>
    <mergeCell ref="A6:F6"/>
    <mergeCell ref="A7:F7"/>
    <mergeCell ref="A8:F8"/>
    <mergeCell ref="A9:F9"/>
    <mergeCell ref="A10:F10"/>
    <mergeCell ref="D113:F113"/>
    <mergeCell ref="A11:F11"/>
    <mergeCell ref="E12:F12"/>
    <mergeCell ref="D109:F109"/>
    <mergeCell ref="D110:F110"/>
    <mergeCell ref="D111:F111"/>
    <mergeCell ref="D112:F112"/>
  </mergeCells>
  <printOptions/>
  <pageMargins left="0.3" right="0" top="0.55" bottom="0.61" header="0.37" footer="0.42"/>
  <pageSetup horizontalDpi="600" verticalDpi="600" orientation="portrait" paperSize="9" scale="95" r:id="rId3"/>
  <legacyDrawing r:id="rId2"/>
</worksheet>
</file>

<file path=xl/worksheets/sheet2.xml><?xml version="1.0" encoding="utf-8"?>
<worksheet xmlns="http://schemas.openxmlformats.org/spreadsheetml/2006/main" xmlns:r="http://schemas.openxmlformats.org/officeDocument/2006/relationships">
  <sheetPr>
    <tabColor indexed="8"/>
  </sheetPr>
  <dimension ref="A1:H113"/>
  <sheetViews>
    <sheetView tabSelected="1" zoomScalePageLayoutView="0" workbookViewId="0" topLeftCell="A25">
      <selection activeCell="C110" sqref="C110"/>
    </sheetView>
  </sheetViews>
  <sheetFormatPr defaultColWidth="9.00390625" defaultRowHeight="14.25"/>
  <cols>
    <col min="1" max="1" width="4.375" style="1" bestFit="1" customWidth="1"/>
    <col min="2" max="2" width="38.75390625" style="1" customWidth="1"/>
    <col min="3" max="3" width="13.875" style="1" customWidth="1"/>
    <col min="4" max="4" width="13.375" style="1" customWidth="1"/>
    <col min="5" max="5" width="9.875" style="1" customWidth="1"/>
    <col min="6" max="6" width="12.875" style="1" customWidth="1"/>
    <col min="7" max="7" width="15.50390625" style="64" customWidth="1"/>
    <col min="8" max="8" width="9.125" style="0" bestFit="1" customWidth="1"/>
    <col min="10" max="10" width="10.875" style="0" bestFit="1" customWidth="1"/>
  </cols>
  <sheetData>
    <row r="1" spans="1:8" ht="15.75">
      <c r="A1" s="81" t="s">
        <v>68</v>
      </c>
      <c r="B1" s="81"/>
      <c r="C1" s="81"/>
      <c r="D1" s="81"/>
      <c r="E1" s="81"/>
      <c r="F1" s="81"/>
      <c r="G1" s="59"/>
      <c r="H1" s="22"/>
    </row>
    <row r="2" spans="1:8" ht="16.5">
      <c r="A2" s="86" t="s">
        <v>70</v>
      </c>
      <c r="B2" s="86"/>
      <c r="C2" s="75" t="s">
        <v>61</v>
      </c>
      <c r="D2" s="75"/>
      <c r="E2" s="75"/>
      <c r="F2" s="75"/>
      <c r="G2" s="60"/>
      <c r="H2" s="3"/>
    </row>
    <row r="3" spans="1:8" ht="16.5" customHeight="1">
      <c r="A3" s="86" t="s">
        <v>75</v>
      </c>
      <c r="B3" s="86"/>
      <c r="C3" s="87" t="s">
        <v>62</v>
      </c>
      <c r="D3" s="87"/>
      <c r="E3" s="87"/>
      <c r="F3" s="87"/>
      <c r="G3" s="60"/>
      <c r="H3" s="3"/>
    </row>
    <row r="4" spans="1:8" ht="9.75" customHeight="1">
      <c r="A4" s="2"/>
      <c r="B4" s="2"/>
      <c r="C4" s="88"/>
      <c r="D4" s="88"/>
      <c r="E4" s="88"/>
      <c r="F4" s="88"/>
      <c r="G4" s="60"/>
      <c r="H4" s="3"/>
    </row>
    <row r="5" spans="1:8" ht="18.75">
      <c r="A5" s="2"/>
      <c r="B5" s="2"/>
      <c r="C5" s="79" t="s">
        <v>95</v>
      </c>
      <c r="D5" s="79"/>
      <c r="E5" s="79"/>
      <c r="F5" s="79"/>
      <c r="G5" s="60"/>
      <c r="H5" s="3"/>
    </row>
    <row r="6" spans="1:8" ht="18" customHeight="1">
      <c r="A6" s="80" t="s">
        <v>97</v>
      </c>
      <c r="B6" s="80"/>
      <c r="C6" s="80"/>
      <c r="D6" s="80"/>
      <c r="E6" s="80"/>
      <c r="F6" s="80"/>
      <c r="G6" s="60"/>
      <c r="H6" s="3"/>
    </row>
    <row r="7" spans="1:8" ht="15.75">
      <c r="A7" s="81" t="s">
        <v>63</v>
      </c>
      <c r="B7" s="81"/>
      <c r="C7" s="81"/>
      <c r="D7" s="81"/>
      <c r="E7" s="81"/>
      <c r="F7" s="81"/>
      <c r="G7" s="60"/>
      <c r="H7" s="3"/>
    </row>
    <row r="8" spans="1:8" ht="15.75">
      <c r="A8" s="81" t="s">
        <v>64</v>
      </c>
      <c r="B8" s="81"/>
      <c r="C8" s="81"/>
      <c r="D8" s="81"/>
      <c r="E8" s="81"/>
      <c r="F8" s="81"/>
      <c r="G8" s="60"/>
      <c r="H8" s="3"/>
    </row>
    <row r="9" spans="1:8" ht="37.5" customHeight="1">
      <c r="A9" s="82" t="s">
        <v>65</v>
      </c>
      <c r="B9" s="83"/>
      <c r="C9" s="83"/>
      <c r="D9" s="83"/>
      <c r="E9" s="83"/>
      <c r="F9" s="83"/>
      <c r="G9" s="60"/>
      <c r="H9" s="3"/>
    </row>
    <row r="10" spans="1:8" ht="52.5" customHeight="1">
      <c r="A10" s="84" t="s">
        <v>72</v>
      </c>
      <c r="B10" s="85"/>
      <c r="C10" s="85"/>
      <c r="D10" s="85"/>
      <c r="E10" s="85"/>
      <c r="F10" s="85"/>
      <c r="G10" s="60"/>
      <c r="H10" s="3"/>
    </row>
    <row r="11" spans="1:8" ht="30.75" customHeight="1">
      <c r="A11" s="76" t="s">
        <v>98</v>
      </c>
      <c r="B11" s="76"/>
      <c r="C11" s="76"/>
      <c r="D11" s="76"/>
      <c r="E11" s="76"/>
      <c r="F11" s="76"/>
      <c r="G11" s="60"/>
      <c r="H11" s="3"/>
    </row>
    <row r="12" spans="1:8" ht="15.75" customHeight="1">
      <c r="A12" s="4"/>
      <c r="B12" s="4"/>
      <c r="C12" s="4"/>
      <c r="D12" s="4"/>
      <c r="E12" s="77" t="s">
        <v>69</v>
      </c>
      <c r="F12" s="77"/>
      <c r="G12" s="61"/>
      <c r="H12" s="3"/>
    </row>
    <row r="13" spans="1:8" s="27" customFormat="1" ht="67.5" customHeight="1">
      <c r="A13" s="32" t="s">
        <v>0</v>
      </c>
      <c r="B13" s="33" t="s">
        <v>1</v>
      </c>
      <c r="C13" s="32" t="s">
        <v>66</v>
      </c>
      <c r="D13" s="32" t="s">
        <v>77</v>
      </c>
      <c r="E13" s="32" t="s">
        <v>76</v>
      </c>
      <c r="F13" s="49" t="s">
        <v>101</v>
      </c>
      <c r="G13" s="61"/>
      <c r="H13" s="4"/>
    </row>
    <row r="14" spans="1:8" ht="15.75">
      <c r="A14" s="24">
        <v>1</v>
      </c>
      <c r="B14" s="24">
        <v>2</v>
      </c>
      <c r="C14" s="24">
        <v>3</v>
      </c>
      <c r="D14" s="24">
        <v>4</v>
      </c>
      <c r="E14" s="24">
        <v>5</v>
      </c>
      <c r="F14" s="50">
        <v>6</v>
      </c>
      <c r="G14" s="60"/>
      <c r="H14" s="3"/>
    </row>
    <row r="15" spans="1:8" ht="31.5">
      <c r="A15" s="5" t="s">
        <v>2</v>
      </c>
      <c r="B15" s="6" t="s">
        <v>3</v>
      </c>
      <c r="C15" s="7"/>
      <c r="D15" s="8"/>
      <c r="E15" s="8"/>
      <c r="F15" s="51"/>
      <c r="G15" s="60"/>
      <c r="H15" s="3"/>
    </row>
    <row r="16" spans="1:8" ht="15.75">
      <c r="A16" s="5" t="s">
        <v>4</v>
      </c>
      <c r="B16" s="6" t="s">
        <v>5</v>
      </c>
      <c r="C16" s="25"/>
      <c r="D16" s="10"/>
      <c r="E16" s="10"/>
      <c r="F16" s="52"/>
      <c r="G16" s="60"/>
      <c r="H16" s="3"/>
    </row>
    <row r="17" spans="1:8" ht="15.75">
      <c r="A17" s="11">
        <v>1</v>
      </c>
      <c r="B17" s="12" t="s">
        <v>6</v>
      </c>
      <c r="C17" s="13"/>
      <c r="D17" s="10"/>
      <c r="E17" s="10"/>
      <c r="F17" s="52"/>
      <c r="G17" s="60"/>
      <c r="H17" s="3"/>
    </row>
    <row r="18" spans="1:8" ht="15.75">
      <c r="A18" s="11"/>
      <c r="B18" s="12" t="s">
        <v>7</v>
      </c>
      <c r="C18" s="16"/>
      <c r="D18" s="10"/>
      <c r="E18" s="10"/>
      <c r="F18" s="52"/>
      <c r="G18" s="60"/>
      <c r="H18" s="3"/>
    </row>
    <row r="19" spans="1:8" ht="15.75">
      <c r="A19" s="11"/>
      <c r="B19" s="12" t="s">
        <v>7</v>
      </c>
      <c r="C19" s="13"/>
      <c r="D19" s="10"/>
      <c r="E19" s="10"/>
      <c r="F19" s="52"/>
      <c r="G19" s="60"/>
      <c r="H19" s="3"/>
    </row>
    <row r="20" spans="1:8" ht="15.75">
      <c r="A20" s="11">
        <v>2</v>
      </c>
      <c r="B20" s="12" t="s">
        <v>8</v>
      </c>
      <c r="C20" s="13"/>
      <c r="D20" s="10"/>
      <c r="E20" s="10"/>
      <c r="F20" s="52"/>
      <c r="G20" s="60"/>
      <c r="H20" s="3"/>
    </row>
    <row r="21" spans="1:8" ht="15.75">
      <c r="A21" s="11"/>
      <c r="B21" s="12" t="s">
        <v>9</v>
      </c>
      <c r="C21" s="14"/>
      <c r="D21" s="10"/>
      <c r="E21" s="10"/>
      <c r="F21" s="52"/>
      <c r="G21" s="60"/>
      <c r="H21" s="3"/>
    </row>
    <row r="22" spans="1:8" ht="15.75">
      <c r="A22" s="11"/>
      <c r="B22" s="12" t="s">
        <v>9</v>
      </c>
      <c r="C22" s="13"/>
      <c r="D22" s="10"/>
      <c r="E22" s="10"/>
      <c r="F22" s="52"/>
      <c r="G22" s="60"/>
      <c r="H22" s="3"/>
    </row>
    <row r="23" spans="1:8" ht="15.75">
      <c r="A23" s="5" t="s">
        <v>10</v>
      </c>
      <c r="B23" s="6" t="s">
        <v>11</v>
      </c>
      <c r="C23" s="13"/>
      <c r="D23" s="10"/>
      <c r="E23" s="10"/>
      <c r="F23" s="52"/>
      <c r="G23" s="60"/>
      <c r="H23" s="3"/>
    </row>
    <row r="24" spans="1:8" ht="15.75">
      <c r="A24" s="7">
        <v>1</v>
      </c>
      <c r="B24" s="26" t="s">
        <v>12</v>
      </c>
      <c r="C24" s="13"/>
      <c r="D24" s="10"/>
      <c r="E24" s="10"/>
      <c r="F24" s="52"/>
      <c r="G24" s="60"/>
      <c r="H24" s="3"/>
    </row>
    <row r="25" spans="1:8" ht="15.75">
      <c r="A25" s="11" t="s">
        <v>13</v>
      </c>
      <c r="B25" s="12" t="s">
        <v>14</v>
      </c>
      <c r="C25" s="25"/>
      <c r="D25" s="10"/>
      <c r="E25" s="10"/>
      <c r="F25" s="52"/>
      <c r="G25" s="60"/>
      <c r="H25" s="3"/>
    </row>
    <row r="26" spans="1:8" ht="31.5">
      <c r="A26" s="11" t="s">
        <v>15</v>
      </c>
      <c r="B26" s="12" t="s">
        <v>16</v>
      </c>
      <c r="C26" s="13"/>
      <c r="D26" s="10"/>
      <c r="E26" s="10"/>
      <c r="F26" s="52"/>
      <c r="G26" s="60"/>
      <c r="H26" s="3"/>
    </row>
    <row r="27" spans="1:8" ht="15.75">
      <c r="A27" s="7">
        <v>2</v>
      </c>
      <c r="B27" s="26" t="s">
        <v>17</v>
      </c>
      <c r="C27" s="16"/>
      <c r="D27" s="10"/>
      <c r="E27" s="10"/>
      <c r="F27" s="52"/>
      <c r="G27" s="60"/>
      <c r="H27" s="3"/>
    </row>
    <row r="28" spans="1:8" ht="15.75">
      <c r="A28" s="11" t="s">
        <v>13</v>
      </c>
      <c r="B28" s="12" t="s">
        <v>18</v>
      </c>
      <c r="C28" s="13"/>
      <c r="D28" s="10"/>
      <c r="E28" s="10"/>
      <c r="F28" s="52"/>
      <c r="G28" s="60"/>
      <c r="H28" s="3"/>
    </row>
    <row r="29" spans="1:8" ht="31.5">
      <c r="A29" s="11" t="s">
        <v>15</v>
      </c>
      <c r="B29" s="12" t="s">
        <v>19</v>
      </c>
      <c r="C29" s="16"/>
      <c r="D29" s="10"/>
      <c r="E29" s="10"/>
      <c r="F29" s="52"/>
      <c r="G29" s="60"/>
      <c r="H29" s="3"/>
    </row>
    <row r="30" spans="1:8" ht="31.5">
      <c r="A30" s="5" t="s">
        <v>20</v>
      </c>
      <c r="B30" s="6" t="s">
        <v>21</v>
      </c>
      <c r="C30" s="13"/>
      <c r="D30" s="10"/>
      <c r="E30" s="10"/>
      <c r="F30" s="52"/>
      <c r="G30" s="60"/>
      <c r="H30" s="3"/>
    </row>
    <row r="31" spans="1:8" ht="15.75">
      <c r="A31" s="7">
        <v>1</v>
      </c>
      <c r="B31" s="26" t="s">
        <v>6</v>
      </c>
      <c r="C31" s="7"/>
      <c r="D31" s="10"/>
      <c r="E31" s="10"/>
      <c r="F31" s="52"/>
      <c r="G31" s="60"/>
      <c r="H31" s="3"/>
    </row>
    <row r="32" spans="1:8" ht="15.75">
      <c r="A32" s="5"/>
      <c r="B32" s="12" t="s">
        <v>7</v>
      </c>
      <c r="C32" s="14"/>
      <c r="D32" s="10"/>
      <c r="E32" s="10"/>
      <c r="F32" s="52"/>
      <c r="G32" s="60"/>
      <c r="H32" s="3"/>
    </row>
    <row r="33" spans="1:8" ht="15.75">
      <c r="A33" s="5"/>
      <c r="B33" s="12" t="s">
        <v>7</v>
      </c>
      <c r="C33" s="9"/>
      <c r="D33" s="10"/>
      <c r="E33" s="10"/>
      <c r="F33" s="52"/>
      <c r="G33" s="60"/>
      <c r="H33" s="3"/>
    </row>
    <row r="34" spans="1:8" ht="15.75">
      <c r="A34" s="7">
        <v>2</v>
      </c>
      <c r="B34" s="12" t="s">
        <v>8</v>
      </c>
      <c r="C34" s="9"/>
      <c r="D34" s="10"/>
      <c r="E34" s="10"/>
      <c r="F34" s="52"/>
      <c r="G34" s="60"/>
      <c r="H34" s="3"/>
    </row>
    <row r="35" spans="1:8" ht="15.75">
      <c r="A35" s="5"/>
      <c r="B35" s="12" t="s">
        <v>9</v>
      </c>
      <c r="C35" s="16"/>
      <c r="D35" s="10"/>
      <c r="E35" s="10"/>
      <c r="F35" s="52"/>
      <c r="G35" s="60"/>
      <c r="H35" s="3"/>
    </row>
    <row r="36" spans="1:8" ht="15.75">
      <c r="A36" s="11"/>
      <c r="B36" s="12" t="s">
        <v>9</v>
      </c>
      <c r="C36" s="17"/>
      <c r="D36" s="10"/>
      <c r="E36" s="10"/>
      <c r="F36" s="52"/>
      <c r="G36" s="60"/>
      <c r="H36" s="3"/>
    </row>
    <row r="37" spans="1:8" ht="15.75">
      <c r="A37" s="5" t="s">
        <v>22</v>
      </c>
      <c r="B37" s="6" t="s">
        <v>23</v>
      </c>
      <c r="C37" s="31">
        <f>C38</f>
        <v>5532565000</v>
      </c>
      <c r="D37" s="30">
        <f>D38</f>
        <v>2661476082</v>
      </c>
      <c r="E37" s="38">
        <f>D37/C37*100</f>
        <v>48.105645066980685</v>
      </c>
      <c r="F37" s="53">
        <f>F38</f>
        <v>128.63586669888835</v>
      </c>
      <c r="G37" s="60"/>
      <c r="H37" s="3"/>
    </row>
    <row r="38" spans="1:8" ht="15.75">
      <c r="A38" s="5" t="s">
        <v>4</v>
      </c>
      <c r="B38" s="6" t="s">
        <v>24</v>
      </c>
      <c r="C38" s="31">
        <f>C39+C42+C49</f>
        <v>5532565000</v>
      </c>
      <c r="D38" s="34">
        <f>D39+D42+D49</f>
        <v>2661476082</v>
      </c>
      <c r="E38" s="38">
        <f>D38/C38*100</f>
        <v>48.105645066980685</v>
      </c>
      <c r="F38" s="53">
        <f>F49</f>
        <v>128.63586669888835</v>
      </c>
      <c r="G38" s="60"/>
      <c r="H38" s="3"/>
    </row>
    <row r="39" spans="1:8" ht="15.75">
      <c r="A39" s="5">
        <v>1</v>
      </c>
      <c r="B39" s="6" t="s">
        <v>17</v>
      </c>
      <c r="C39" s="17"/>
      <c r="D39" s="10"/>
      <c r="E39" s="10"/>
      <c r="F39" s="52"/>
      <c r="G39" s="60"/>
      <c r="H39" s="3"/>
    </row>
    <row r="40" spans="1:8" ht="15.75">
      <c r="A40" s="11" t="s">
        <v>25</v>
      </c>
      <c r="B40" s="12" t="s">
        <v>18</v>
      </c>
      <c r="C40" s="10"/>
      <c r="D40" s="10"/>
      <c r="E40" s="10"/>
      <c r="F40" s="52"/>
      <c r="G40" s="60"/>
      <c r="H40" s="3"/>
    </row>
    <row r="41" spans="1:8" ht="31.5">
      <c r="A41" s="11" t="s">
        <v>26</v>
      </c>
      <c r="B41" s="12" t="s">
        <v>19</v>
      </c>
      <c r="C41" s="10"/>
      <c r="D41" s="20"/>
      <c r="E41" s="20"/>
      <c r="F41" s="54"/>
      <c r="G41" s="62"/>
      <c r="H41" s="23"/>
    </row>
    <row r="42" spans="1:8" ht="31.5">
      <c r="A42" s="5">
        <v>2</v>
      </c>
      <c r="B42" s="6" t="s">
        <v>27</v>
      </c>
      <c r="C42" s="18"/>
      <c r="D42" s="19"/>
      <c r="E42" s="19"/>
      <c r="F42" s="55"/>
      <c r="G42" s="63"/>
      <c r="H42" s="3"/>
    </row>
    <row r="43" spans="1:8" ht="32.25" customHeight="1">
      <c r="A43" s="11" t="s">
        <v>28</v>
      </c>
      <c r="B43" s="12" t="s">
        <v>29</v>
      </c>
      <c r="C43" s="19"/>
      <c r="D43" s="10"/>
      <c r="E43" s="10"/>
      <c r="F43" s="51"/>
      <c r="G43" s="60"/>
      <c r="H43" s="3"/>
    </row>
    <row r="44" spans="1:8" ht="32.25" customHeight="1">
      <c r="A44" s="8"/>
      <c r="B44" s="15" t="s">
        <v>30</v>
      </c>
      <c r="C44" s="19"/>
      <c r="D44" s="10"/>
      <c r="E44" s="10"/>
      <c r="F44" s="55"/>
      <c r="G44" s="60"/>
      <c r="H44" s="3"/>
    </row>
    <row r="45" spans="1:6" ht="31.5">
      <c r="A45" s="8"/>
      <c r="B45" s="15" t="s">
        <v>31</v>
      </c>
      <c r="C45" s="21"/>
      <c r="D45" s="21"/>
      <c r="E45" s="21"/>
      <c r="F45" s="56"/>
    </row>
    <row r="46" spans="1:6" ht="31.5">
      <c r="A46" s="8"/>
      <c r="B46" s="15" t="s">
        <v>32</v>
      </c>
      <c r="C46" s="18"/>
      <c r="D46" s="19"/>
      <c r="E46" s="19"/>
      <c r="F46" s="55"/>
    </row>
    <row r="47" spans="1:6" ht="32.25" customHeight="1">
      <c r="A47" s="11" t="s">
        <v>33</v>
      </c>
      <c r="B47" s="12" t="s">
        <v>34</v>
      </c>
      <c r="C47" s="18"/>
      <c r="D47" s="19"/>
      <c r="E47" s="19"/>
      <c r="F47" s="55"/>
    </row>
    <row r="48" spans="1:6" ht="31.5">
      <c r="A48" s="11" t="s">
        <v>35</v>
      </c>
      <c r="B48" s="12" t="s">
        <v>36</v>
      </c>
      <c r="C48" s="18"/>
      <c r="D48" s="19"/>
      <c r="E48" s="19"/>
      <c r="F48" s="55"/>
    </row>
    <row r="49" spans="1:6" ht="32.25" customHeight="1">
      <c r="A49" s="5">
        <v>3</v>
      </c>
      <c r="B49" s="6" t="s">
        <v>37</v>
      </c>
      <c r="C49" s="39">
        <f>C50+C63</f>
        <v>5532565000</v>
      </c>
      <c r="D49" s="40">
        <f>D50+D63+D65</f>
        <v>2661476082</v>
      </c>
      <c r="E49" s="41">
        <f aca="true" t="shared" si="0" ref="E49:E62">D49/C49*100</f>
        <v>48.105645066980685</v>
      </c>
      <c r="F49" s="40">
        <f>D49/2069000000*100</f>
        <v>128.63586669888835</v>
      </c>
    </row>
    <row r="50" spans="1:7" ht="15.75" customHeight="1">
      <c r="A50" s="42" t="s">
        <v>81</v>
      </c>
      <c r="B50" s="43" t="s">
        <v>82</v>
      </c>
      <c r="C50" s="44">
        <f>SUM(C51:C62)</f>
        <v>5455000000</v>
      </c>
      <c r="D50" s="45">
        <f>SUM(D51:D62)</f>
        <v>2661476082</v>
      </c>
      <c r="E50" s="41">
        <f t="shared" si="0"/>
        <v>48.789662364802936</v>
      </c>
      <c r="F50" s="45"/>
      <c r="G50" s="65"/>
    </row>
    <row r="51" spans="1:7" ht="15.75" customHeight="1">
      <c r="A51" s="11"/>
      <c r="B51" s="12" t="s">
        <v>83</v>
      </c>
      <c r="C51" s="46">
        <v>3172416000</v>
      </c>
      <c r="D51" s="45">
        <v>1771993926</v>
      </c>
      <c r="E51" s="41">
        <f t="shared" si="0"/>
        <v>55.856291419536404</v>
      </c>
      <c r="F51" s="45"/>
      <c r="G51" s="66">
        <v>801368886</v>
      </c>
    </row>
    <row r="52" spans="1:7" ht="15.75" customHeight="1">
      <c r="A52" s="11"/>
      <c r="B52" s="12" t="s">
        <v>84</v>
      </c>
      <c r="C52" s="46">
        <v>45000000</v>
      </c>
      <c r="D52" s="45"/>
      <c r="E52" s="41">
        <f t="shared" si="0"/>
        <v>0</v>
      </c>
      <c r="F52" s="45"/>
      <c r="G52" s="66">
        <v>4825000</v>
      </c>
    </row>
    <row r="53" spans="1:7" ht="15.75" customHeight="1">
      <c r="A53" s="11"/>
      <c r="B53" s="12" t="s">
        <v>85</v>
      </c>
      <c r="C53" s="46">
        <v>413000000</v>
      </c>
      <c r="D53" s="45">
        <v>149058429</v>
      </c>
      <c r="E53" s="41">
        <f t="shared" si="0"/>
        <v>36.09162929782082</v>
      </c>
      <c r="F53" s="45"/>
      <c r="G53" s="66">
        <v>77516535</v>
      </c>
    </row>
    <row r="54" spans="1:7" ht="15.75" customHeight="1">
      <c r="A54" s="11"/>
      <c r="B54" s="12" t="s">
        <v>86</v>
      </c>
      <c r="C54" s="46">
        <v>297400000</v>
      </c>
      <c r="D54" s="45">
        <v>133759000</v>
      </c>
      <c r="E54" s="41">
        <f t="shared" si="0"/>
        <v>44.97612642905178</v>
      </c>
      <c r="F54" s="45"/>
      <c r="G54" s="66">
        <v>60284000</v>
      </c>
    </row>
    <row r="55" spans="1:7" ht="15.75" customHeight="1">
      <c r="A55" s="11"/>
      <c r="B55" s="12" t="s">
        <v>87</v>
      </c>
      <c r="C55" s="46">
        <v>99760000</v>
      </c>
      <c r="D55" s="45">
        <v>32832441</v>
      </c>
      <c r="E55" s="41">
        <f t="shared" si="0"/>
        <v>32.911428428227744</v>
      </c>
      <c r="F55" s="45"/>
      <c r="G55" s="66">
        <v>19928913</v>
      </c>
    </row>
    <row r="56" spans="1:7" ht="15.75" customHeight="1">
      <c r="A56" s="11"/>
      <c r="B56" s="12" t="s">
        <v>88</v>
      </c>
      <c r="C56" s="46">
        <v>79200000</v>
      </c>
      <c r="D56" s="45">
        <v>20982500</v>
      </c>
      <c r="E56" s="41">
        <f t="shared" si="0"/>
        <v>26.493055555555557</v>
      </c>
      <c r="F56" s="45"/>
      <c r="G56" s="66">
        <v>0</v>
      </c>
    </row>
    <row r="57" spans="1:7" ht="15.75" customHeight="1">
      <c r="A57" s="11"/>
      <c r="B57" s="12" t="s">
        <v>89</v>
      </c>
      <c r="C57" s="46">
        <v>30500000</v>
      </c>
      <c r="D57" s="45">
        <v>7800000</v>
      </c>
      <c r="E57" s="41">
        <f t="shared" si="0"/>
        <v>25.573770491803277</v>
      </c>
      <c r="F57" s="45"/>
      <c r="G57" s="66">
        <v>3600000</v>
      </c>
    </row>
    <row r="58" spans="1:7" ht="15.75" customHeight="1">
      <c r="A58" s="11"/>
      <c r="B58" s="12" t="s">
        <v>90</v>
      </c>
      <c r="C58" s="46">
        <v>245000000</v>
      </c>
      <c r="D58" s="45">
        <f>58157500-20982500</f>
        <v>37175000</v>
      </c>
      <c r="E58" s="41">
        <f t="shared" si="0"/>
        <v>15.173469387755102</v>
      </c>
      <c r="F58" s="45"/>
      <c r="G58" s="66">
        <v>15970000</v>
      </c>
    </row>
    <row r="59" spans="1:7" ht="15.75" customHeight="1">
      <c r="A59" s="11"/>
      <c r="B59" s="12" t="s">
        <v>91</v>
      </c>
      <c r="C59" s="46">
        <v>328000000</v>
      </c>
      <c r="D59" s="45">
        <v>144326000</v>
      </c>
      <c r="E59" s="41">
        <f t="shared" si="0"/>
        <v>44.00182926829268</v>
      </c>
      <c r="F59" s="45"/>
      <c r="G59" s="66">
        <v>75360000</v>
      </c>
    </row>
    <row r="60" spans="1:7" ht="15.75" customHeight="1">
      <c r="A60" s="11"/>
      <c r="B60" s="12" t="s">
        <v>92</v>
      </c>
      <c r="C60" s="46">
        <v>635978000</v>
      </c>
      <c r="D60" s="45">
        <v>273520386</v>
      </c>
      <c r="E60" s="41">
        <f t="shared" si="0"/>
        <v>43.007837692498796</v>
      </c>
      <c r="F60" s="45"/>
      <c r="G60" s="66">
        <v>127568968</v>
      </c>
    </row>
    <row r="61" spans="1:7" ht="15.75" customHeight="1">
      <c r="A61" s="11"/>
      <c r="B61" s="12" t="s">
        <v>93</v>
      </c>
      <c r="C61" s="46">
        <v>17000000</v>
      </c>
      <c r="D61" s="45">
        <v>0</v>
      </c>
      <c r="E61" s="41">
        <f t="shared" si="0"/>
        <v>0</v>
      </c>
      <c r="F61" s="45"/>
      <c r="G61" s="66">
        <v>0</v>
      </c>
    </row>
    <row r="62" spans="1:7" ht="15.75" customHeight="1">
      <c r="A62" s="11"/>
      <c r="B62" s="12" t="s">
        <v>94</v>
      </c>
      <c r="C62" s="46">
        <v>91746000</v>
      </c>
      <c r="D62" s="45">
        <v>90028400</v>
      </c>
      <c r="E62" s="41">
        <f t="shared" si="0"/>
        <v>98.12787478473176</v>
      </c>
      <c r="F62" s="45"/>
      <c r="G62" s="66">
        <v>23851700</v>
      </c>
    </row>
    <row r="63" spans="1:7" s="37" customFormat="1" ht="18.75">
      <c r="A63" s="11">
        <v>3.2</v>
      </c>
      <c r="B63" s="15" t="s">
        <v>36</v>
      </c>
      <c r="C63" s="29">
        <f>C64+C65</f>
        <v>77565000</v>
      </c>
      <c r="D63" s="29">
        <f>D64+D65</f>
        <v>0</v>
      </c>
      <c r="E63" s="29">
        <f>E64+E65</f>
        <v>0</v>
      </c>
      <c r="F63" s="57"/>
      <c r="G63" s="64"/>
    </row>
    <row r="64" spans="1:7" s="37" customFormat="1" ht="18.75">
      <c r="A64" s="11"/>
      <c r="B64" s="36" t="s">
        <v>73</v>
      </c>
      <c r="C64" s="28"/>
      <c r="D64" s="28"/>
      <c r="E64" s="35"/>
      <c r="F64" s="58"/>
      <c r="G64" s="64"/>
    </row>
    <row r="65" spans="1:7" s="37" customFormat="1" ht="18.75">
      <c r="A65" s="11"/>
      <c r="B65" s="36" t="s">
        <v>74</v>
      </c>
      <c r="C65" s="28">
        <v>77565000</v>
      </c>
      <c r="D65" s="28"/>
      <c r="E65" s="35"/>
      <c r="F65" s="53"/>
      <c r="G65" s="64"/>
    </row>
    <row r="66" spans="1:6" ht="18.75">
      <c r="A66" s="5">
        <v>4</v>
      </c>
      <c r="B66" s="6" t="s">
        <v>38</v>
      </c>
      <c r="C66" s="18"/>
      <c r="D66" s="19"/>
      <c r="E66" s="19"/>
      <c r="F66" s="55"/>
    </row>
    <row r="67" spans="1:6" ht="18.75">
      <c r="A67" s="11" t="s">
        <v>39</v>
      </c>
      <c r="B67" s="12" t="s">
        <v>14</v>
      </c>
      <c r="C67" s="18"/>
      <c r="D67" s="19"/>
      <c r="E67" s="19"/>
      <c r="F67" s="55"/>
    </row>
    <row r="68" spans="1:6" ht="18.75">
      <c r="A68" s="11" t="s">
        <v>40</v>
      </c>
      <c r="B68" s="12" t="s">
        <v>36</v>
      </c>
      <c r="C68" s="18"/>
      <c r="D68" s="19"/>
      <c r="E68" s="19"/>
      <c r="F68" s="55"/>
    </row>
    <row r="69" spans="1:6" ht="18.75">
      <c r="A69" s="5">
        <v>5</v>
      </c>
      <c r="B69" s="6" t="s">
        <v>41</v>
      </c>
      <c r="C69" s="18"/>
      <c r="D69" s="19"/>
      <c r="E69" s="19"/>
      <c r="F69" s="55"/>
    </row>
    <row r="70" spans="1:6" ht="18.75">
      <c r="A70" s="11" t="s">
        <v>42</v>
      </c>
      <c r="B70" s="12" t="s">
        <v>14</v>
      </c>
      <c r="C70" s="18"/>
      <c r="D70" s="19"/>
      <c r="E70" s="19"/>
      <c r="F70" s="55"/>
    </row>
    <row r="71" spans="1:6" ht="18.75">
      <c r="A71" s="11" t="s">
        <v>43</v>
      </c>
      <c r="B71" s="12" t="s">
        <v>36</v>
      </c>
      <c r="C71" s="18"/>
      <c r="D71" s="19"/>
      <c r="E71" s="19"/>
      <c r="F71" s="55"/>
    </row>
    <row r="72" spans="1:6" ht="18.75">
      <c r="A72" s="5">
        <v>6</v>
      </c>
      <c r="B72" s="6" t="s">
        <v>44</v>
      </c>
      <c r="C72" s="18"/>
      <c r="D72" s="19"/>
      <c r="E72" s="19"/>
      <c r="F72" s="55"/>
    </row>
    <row r="73" spans="1:6" ht="18.75">
      <c r="A73" s="11" t="s">
        <v>45</v>
      </c>
      <c r="B73" s="12" t="s">
        <v>14</v>
      </c>
      <c r="C73" s="18"/>
      <c r="D73" s="19"/>
      <c r="E73" s="19"/>
      <c r="F73" s="55"/>
    </row>
    <row r="74" spans="1:6" ht="18.75">
      <c r="A74" s="11" t="s">
        <v>46</v>
      </c>
      <c r="B74" s="12" t="s">
        <v>36</v>
      </c>
      <c r="C74" s="18"/>
      <c r="D74" s="19"/>
      <c r="E74" s="19"/>
      <c r="F74" s="55"/>
    </row>
    <row r="75" spans="1:6" ht="18.75">
      <c r="A75" s="5">
        <v>7</v>
      </c>
      <c r="B75" s="6" t="s">
        <v>47</v>
      </c>
      <c r="C75" s="18"/>
      <c r="D75" s="19"/>
      <c r="E75" s="19"/>
      <c r="F75" s="55"/>
    </row>
    <row r="76" spans="1:6" ht="18.75">
      <c r="A76" s="11" t="s">
        <v>48</v>
      </c>
      <c r="B76" s="12" t="s">
        <v>14</v>
      </c>
      <c r="C76" s="18"/>
      <c r="D76" s="19"/>
      <c r="E76" s="19"/>
      <c r="F76" s="55"/>
    </row>
    <row r="77" spans="1:6" ht="18.75">
      <c r="A77" s="11" t="s">
        <v>49</v>
      </c>
      <c r="B77" s="12" t="s">
        <v>36</v>
      </c>
      <c r="C77" s="18"/>
      <c r="D77" s="19"/>
      <c r="E77" s="19"/>
      <c r="F77" s="55"/>
    </row>
    <row r="78" spans="1:6" ht="18.75">
      <c r="A78" s="5">
        <v>8</v>
      </c>
      <c r="B78" s="6" t="s">
        <v>50</v>
      </c>
      <c r="C78" s="18"/>
      <c r="D78" s="19"/>
      <c r="E78" s="19"/>
      <c r="F78" s="55"/>
    </row>
    <row r="79" spans="1:6" ht="18.75">
      <c r="A79" s="11" t="s">
        <v>51</v>
      </c>
      <c r="B79" s="12" t="s">
        <v>14</v>
      </c>
      <c r="C79" s="18"/>
      <c r="D79" s="19"/>
      <c r="E79" s="19"/>
      <c r="F79" s="55"/>
    </row>
    <row r="80" spans="1:6" ht="18.75">
      <c r="A80" s="11" t="s">
        <v>52</v>
      </c>
      <c r="B80" s="12" t="s">
        <v>36</v>
      </c>
      <c r="C80" s="18"/>
      <c r="D80" s="19"/>
      <c r="E80" s="19"/>
      <c r="F80" s="55"/>
    </row>
    <row r="81" spans="1:6" ht="32.25" customHeight="1">
      <c r="A81" s="5">
        <v>9</v>
      </c>
      <c r="B81" s="6" t="s">
        <v>53</v>
      </c>
      <c r="C81" s="18"/>
      <c r="D81" s="19"/>
      <c r="E81" s="19"/>
      <c r="F81" s="55"/>
    </row>
    <row r="82" spans="1:6" ht="18.75">
      <c r="A82" s="11" t="s">
        <v>54</v>
      </c>
      <c r="B82" s="12" t="s">
        <v>14</v>
      </c>
      <c r="C82" s="18"/>
      <c r="D82" s="19"/>
      <c r="E82" s="19"/>
      <c r="F82" s="55"/>
    </row>
    <row r="83" spans="1:6" ht="18.75">
      <c r="A83" s="11" t="s">
        <v>55</v>
      </c>
      <c r="B83" s="12" t="s">
        <v>36</v>
      </c>
      <c r="C83" s="18"/>
      <c r="D83" s="19"/>
      <c r="E83" s="19"/>
      <c r="F83" s="55"/>
    </row>
    <row r="84" spans="1:6" ht="18.75">
      <c r="A84" s="5">
        <v>10</v>
      </c>
      <c r="B84" s="6" t="s">
        <v>56</v>
      </c>
      <c r="C84" s="18"/>
      <c r="D84" s="19"/>
      <c r="E84" s="19"/>
      <c r="F84" s="55"/>
    </row>
    <row r="85" spans="1:6" ht="18.75">
      <c r="A85" s="11" t="s">
        <v>57</v>
      </c>
      <c r="B85" s="12" t="s">
        <v>14</v>
      </c>
      <c r="C85" s="18"/>
      <c r="D85" s="19"/>
      <c r="E85" s="19"/>
      <c r="F85" s="55"/>
    </row>
    <row r="86" spans="1:6" ht="18.75">
      <c r="A86" s="11" t="s">
        <v>58</v>
      </c>
      <c r="B86" s="12" t="s">
        <v>36</v>
      </c>
      <c r="C86" s="18"/>
      <c r="D86" s="19"/>
      <c r="E86" s="19"/>
      <c r="F86" s="55"/>
    </row>
    <row r="87" spans="1:6" ht="18.75">
      <c r="A87" s="5" t="s">
        <v>10</v>
      </c>
      <c r="B87" s="6" t="s">
        <v>59</v>
      </c>
      <c r="C87" s="18"/>
      <c r="D87" s="19"/>
      <c r="E87" s="19"/>
      <c r="F87" s="55"/>
    </row>
    <row r="88" spans="1:6" ht="18.75">
      <c r="A88" s="5">
        <v>1</v>
      </c>
      <c r="B88" s="6" t="s">
        <v>17</v>
      </c>
      <c r="C88" s="18"/>
      <c r="D88" s="19"/>
      <c r="E88" s="19"/>
      <c r="F88" s="55"/>
    </row>
    <row r="89" spans="1:6" ht="18.75">
      <c r="A89" s="5">
        <v>2</v>
      </c>
      <c r="B89" s="6" t="s">
        <v>27</v>
      </c>
      <c r="C89" s="18"/>
      <c r="D89" s="19"/>
      <c r="E89" s="19"/>
      <c r="F89" s="55"/>
    </row>
    <row r="90" spans="1:6" ht="32.25" customHeight="1">
      <c r="A90" s="5">
        <v>3</v>
      </c>
      <c r="B90" s="6" t="s">
        <v>37</v>
      </c>
      <c r="C90" s="18"/>
      <c r="D90" s="19"/>
      <c r="E90" s="19"/>
      <c r="F90" s="55"/>
    </row>
    <row r="91" spans="1:6" ht="18.75">
      <c r="A91" s="5">
        <v>4</v>
      </c>
      <c r="B91" s="6" t="s">
        <v>38</v>
      </c>
      <c r="C91" s="18"/>
      <c r="D91" s="19"/>
      <c r="E91" s="19"/>
      <c r="F91" s="55"/>
    </row>
    <row r="92" spans="1:6" ht="18.75">
      <c r="A92" s="5">
        <v>5</v>
      </c>
      <c r="B92" s="6" t="s">
        <v>41</v>
      </c>
      <c r="C92" s="18"/>
      <c r="D92" s="19"/>
      <c r="E92" s="19"/>
      <c r="F92" s="55"/>
    </row>
    <row r="93" spans="1:6" ht="18.75">
      <c r="A93" s="5">
        <v>6</v>
      </c>
      <c r="B93" s="6" t="s">
        <v>44</v>
      </c>
      <c r="C93" s="18"/>
      <c r="D93" s="19"/>
      <c r="E93" s="19"/>
      <c r="F93" s="55"/>
    </row>
    <row r="94" spans="1:6" ht="18.75">
      <c r="A94" s="5">
        <v>7</v>
      </c>
      <c r="B94" s="6" t="s">
        <v>47</v>
      </c>
      <c r="C94" s="18"/>
      <c r="D94" s="19"/>
      <c r="E94" s="19"/>
      <c r="F94" s="55"/>
    </row>
    <row r="95" spans="1:6" ht="18.75">
      <c r="A95" s="5">
        <v>8</v>
      </c>
      <c r="B95" s="6" t="s">
        <v>50</v>
      </c>
      <c r="C95" s="18"/>
      <c r="D95" s="19"/>
      <c r="E95" s="19"/>
      <c r="F95" s="55"/>
    </row>
    <row r="96" spans="1:6" ht="32.25" customHeight="1">
      <c r="A96" s="5">
        <v>9</v>
      </c>
      <c r="B96" s="6" t="s">
        <v>53</v>
      </c>
      <c r="C96" s="18"/>
      <c r="D96" s="19"/>
      <c r="E96" s="19"/>
      <c r="F96" s="55"/>
    </row>
    <row r="97" spans="1:6" ht="18.75">
      <c r="A97" s="5">
        <v>10</v>
      </c>
      <c r="B97" s="6" t="s">
        <v>56</v>
      </c>
      <c r="C97" s="18"/>
      <c r="D97" s="19"/>
      <c r="E97" s="19"/>
      <c r="F97" s="55"/>
    </row>
    <row r="98" spans="1:6" ht="18.75">
      <c r="A98" s="5" t="s">
        <v>20</v>
      </c>
      <c r="B98" s="6" t="s">
        <v>60</v>
      </c>
      <c r="C98" s="18"/>
      <c r="D98" s="19"/>
      <c r="E98" s="19"/>
      <c r="F98" s="55"/>
    </row>
    <row r="99" spans="1:6" ht="18.75">
      <c r="A99" s="5">
        <v>1</v>
      </c>
      <c r="B99" s="6" t="s">
        <v>17</v>
      </c>
      <c r="C99" s="18"/>
      <c r="D99" s="19"/>
      <c r="E99" s="19"/>
      <c r="F99" s="55"/>
    </row>
    <row r="100" spans="1:6" ht="18.75">
      <c r="A100" s="5">
        <v>2</v>
      </c>
      <c r="B100" s="6" t="s">
        <v>27</v>
      </c>
      <c r="C100" s="18"/>
      <c r="D100" s="19"/>
      <c r="E100" s="19"/>
      <c r="F100" s="55"/>
    </row>
    <row r="101" spans="1:6" ht="32.25" customHeight="1">
      <c r="A101" s="5">
        <v>3</v>
      </c>
      <c r="B101" s="6" t="s">
        <v>37</v>
      </c>
      <c r="C101" s="18"/>
      <c r="D101" s="19"/>
      <c r="E101" s="19"/>
      <c r="F101" s="55"/>
    </row>
    <row r="102" spans="1:6" ht="18.75">
      <c r="A102" s="5">
        <v>4</v>
      </c>
      <c r="B102" s="6" t="s">
        <v>38</v>
      </c>
      <c r="C102" s="18"/>
      <c r="D102" s="19"/>
      <c r="E102" s="19"/>
      <c r="F102" s="55"/>
    </row>
    <row r="103" spans="1:6" ht="18.75">
      <c r="A103" s="5">
        <v>5</v>
      </c>
      <c r="B103" s="6" t="s">
        <v>41</v>
      </c>
      <c r="C103" s="18"/>
      <c r="D103" s="19"/>
      <c r="E103" s="19"/>
      <c r="F103" s="55"/>
    </row>
    <row r="104" spans="1:6" ht="18.75">
      <c r="A104" s="5">
        <v>6</v>
      </c>
      <c r="B104" s="6" t="s">
        <v>44</v>
      </c>
      <c r="C104" s="18"/>
      <c r="D104" s="19"/>
      <c r="E104" s="19"/>
      <c r="F104" s="55"/>
    </row>
    <row r="105" spans="1:6" ht="18.75">
      <c r="A105" s="5">
        <v>7</v>
      </c>
      <c r="B105" s="6" t="s">
        <v>47</v>
      </c>
      <c r="C105" s="18"/>
      <c r="D105" s="19"/>
      <c r="E105" s="19"/>
      <c r="F105" s="55"/>
    </row>
    <row r="106" spans="1:6" ht="18.75">
      <c r="A106" s="5">
        <v>8</v>
      </c>
      <c r="B106" s="6" t="s">
        <v>50</v>
      </c>
      <c r="C106" s="18"/>
      <c r="D106" s="19"/>
      <c r="E106" s="19"/>
      <c r="F106" s="55"/>
    </row>
    <row r="107" spans="1:6" ht="30.75" customHeight="1">
      <c r="A107" s="5">
        <v>9</v>
      </c>
      <c r="B107" s="6" t="s">
        <v>53</v>
      </c>
      <c r="C107" s="18"/>
      <c r="D107" s="19"/>
      <c r="E107" s="19"/>
      <c r="F107" s="55"/>
    </row>
    <row r="108" spans="1:6" ht="18.75">
      <c r="A108" s="5">
        <v>10</v>
      </c>
      <c r="B108" s="6" t="s">
        <v>56</v>
      </c>
      <c r="C108" s="18"/>
      <c r="D108" s="19"/>
      <c r="E108" s="19"/>
      <c r="F108" s="55"/>
    </row>
    <row r="109" spans="4:6" ht="18.75">
      <c r="D109" s="78" t="s">
        <v>99</v>
      </c>
      <c r="E109" s="78"/>
      <c r="F109" s="78"/>
    </row>
    <row r="110" spans="4:6" ht="18.75">
      <c r="D110" s="75" t="s">
        <v>67</v>
      </c>
      <c r="E110" s="75"/>
      <c r="F110" s="75"/>
    </row>
    <row r="111" spans="4:6" ht="18.75">
      <c r="D111" s="78"/>
      <c r="E111" s="78"/>
      <c r="F111" s="78"/>
    </row>
    <row r="112" spans="4:6" ht="18.75">
      <c r="D112" s="75"/>
      <c r="E112" s="75"/>
      <c r="F112" s="75"/>
    </row>
    <row r="113" spans="4:6" ht="18.75">
      <c r="D113" s="75" t="s">
        <v>71</v>
      </c>
      <c r="E113" s="75"/>
      <c r="F113" s="75"/>
    </row>
  </sheetData>
  <sheetProtection formatCells="0" formatColumns="0" formatRows="0" insertColumns="0" insertRows="0" insertHyperlinks="0" deleteColumns="0" deleteRows="0" sort="0" autoFilter="0" pivotTables="0"/>
  <mergeCells count="19">
    <mergeCell ref="A1:F1"/>
    <mergeCell ref="A2:B2"/>
    <mergeCell ref="C2:F2"/>
    <mergeCell ref="A3:B3"/>
    <mergeCell ref="C3:F3"/>
    <mergeCell ref="C4:F4"/>
    <mergeCell ref="C5:F5"/>
    <mergeCell ref="A6:F6"/>
    <mergeCell ref="A7:F7"/>
    <mergeCell ref="A8:F8"/>
    <mergeCell ref="A9:F9"/>
    <mergeCell ref="A10:F10"/>
    <mergeCell ref="D113:F113"/>
    <mergeCell ref="A11:F11"/>
    <mergeCell ref="E12:F12"/>
    <mergeCell ref="D109:F109"/>
    <mergeCell ref="D110:F110"/>
    <mergeCell ref="D111:F111"/>
    <mergeCell ref="D112:F112"/>
  </mergeCells>
  <printOptions/>
  <pageMargins left="0.3" right="0" top="0.55" bottom="0.61" header="0.37" footer="0.42"/>
  <pageSetup horizontalDpi="600" verticalDpi="600" orientation="portrait" paperSize="9" scale="95" r:id="rId3"/>
  <legacyDrawing r:id="rId2"/>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Techsi.vn</cp:lastModifiedBy>
  <cp:lastPrinted>2022-07-23T05:02:24Z</cp:lastPrinted>
  <dcterms:created xsi:type="dcterms:W3CDTF">2016-10-14T13:52:32Z</dcterms:created>
  <dcterms:modified xsi:type="dcterms:W3CDTF">2022-07-23T05:02:44Z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1033-10.2.0.7549</vt:lpwstr>
  </property>
</Properties>
</file>