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7740" activeTab="0"/>
  </bookViews>
  <sheets>
    <sheet name="TL % TS L6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<sst xmlns="http://schemas.openxmlformats.org/spreadsheetml/2006/main" count="49" uniqueCount="42">
  <si>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PHÒNG GD&amp;ĐT GIA LÂM</t>
  </si>
  <si>
    <t>KẾT QUẢ TUYỂN SINH TRỰC TUYẾN</t>
  </si>
  <si>
    <t>TT</t>
  </si>
  <si>
    <t>Yên Thường</t>
  </si>
  <si>
    <t>Yên Viên</t>
  </si>
  <si>
    <t>TT Yên Viên</t>
  </si>
  <si>
    <t>Đình Xuyên</t>
  </si>
  <si>
    <t>Dương Hà</t>
  </si>
  <si>
    <t>Ninh Hiệp</t>
  </si>
  <si>
    <t>Phù Đổng</t>
  </si>
  <si>
    <t>Trung Mầu</t>
  </si>
  <si>
    <t>Lệ Chi</t>
  </si>
  <si>
    <t>Kim Sơn</t>
  </si>
  <si>
    <t>Dương Quang</t>
  </si>
  <si>
    <t>Phú Thị</t>
  </si>
  <si>
    <t>Dương Xá</t>
  </si>
  <si>
    <t>Đặng Xá</t>
  </si>
  <si>
    <t>Cổ Bi</t>
  </si>
  <si>
    <t>Cao bá Quát</t>
  </si>
  <si>
    <t>Kiêu Kỵ</t>
  </si>
  <si>
    <t>Đa Tốn</t>
  </si>
  <si>
    <t>TT Trâu Quỳ</t>
  </si>
  <si>
    <t>Đông Dư</t>
  </si>
  <si>
    <t>Bát Tràng</t>
  </si>
  <si>
    <t>Kim Lan</t>
  </si>
  <si>
    <t>Văn Đức</t>
  </si>
  <si>
    <t>Chỉ tiêu</t>
  </si>
  <si>
    <t>Tổng</t>
  </si>
  <si>
    <t>LỚP 6 NĂM HỌC 2020-2021</t>
  </si>
  <si>
    <t>12h-'07/08</t>
  </si>
  <si>
    <t>17h-'07/08</t>
  </si>
  <si>
    <t>8h = '08/8</t>
  </si>
  <si>
    <t>12h - '08/8</t>
  </si>
  <si>
    <t>17h - '08/8</t>
  </si>
  <si>
    <t>8h - '09/8</t>
  </si>
  <si>
    <t>12h - '09/8</t>
  </si>
  <si>
    <t>17h - '09/8</t>
  </si>
  <si>
    <t>Ngày '07/8</t>
  </si>
  <si>
    <t>Ngày '08/8</t>
  </si>
  <si>
    <t>Ngày '09/8</t>
  </si>
  <si>
    <t>Trường THCS</t>
  </si>
  <si>
    <t>Tỷ lệ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</si>
</sst>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16" fontId="0" fillId="0" borderId="11" xfId="0" applyNumberForma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6" fontId="0" fillId="33" borderId="11" xfId="0" applyNumberFormat="1" applyFill="1" applyBorder="1" applyAlignment="1" quotePrefix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K9" sqref="K9"/>
    </sheetView>
  </sheetViews>
  <sheetFormatPr defaultColWidth="9.00390625" defaultRowHeight="15.75"/>
  <cols>
    <col min="1" max="1" width="4.375" style="0" customWidth="1"/>
    <col min="2" max="2" width="16.75390625" style="0" customWidth="1"/>
    <col min="3" max="3" width="7.625" style="0" customWidth="1"/>
    <col min="4" max="4" width="6.875" style="0" customWidth="1"/>
    <col min="5" max="5" width="5.875" style="0" customWidth="1"/>
    <col min="6" max="6" width="6.375" style="0" customWidth="1"/>
    <col min="7" max="10" width="5.875" style="0" customWidth="1"/>
    <col min="11" max="12" width="6.375" style="0" customWidth="1"/>
    <col min="13" max="13" width="6.75390625" style="0" customWidth="1"/>
    <col min="14" max="19" width="6.375" style="0" customWidth="1"/>
  </cols>
  <sheetData>
    <row r="1" spans="1:9" ht="15.75">
      <c r="A1" s="8" t="s">
        <v>0</v>
      </c>
      <c r="I1" s="7" t="s">
        <v>1</v>
      </c>
    </row>
    <row r="2" ht="15.75">
      <c r="I2" s="7" t="s">
        <v>28</v>
      </c>
    </row>
    <row r="3" spans="1:19" ht="15.75" customHeight="1">
      <c r="A3" s="12" t="s">
        <v>2</v>
      </c>
      <c r="B3" s="12" t="s">
        <v>40</v>
      </c>
      <c r="C3" s="12" t="s">
        <v>26</v>
      </c>
      <c r="D3" s="13" t="s">
        <v>37</v>
      </c>
      <c r="E3" s="13"/>
      <c r="F3" s="13"/>
      <c r="G3" s="13"/>
      <c r="H3" s="14" t="s">
        <v>38</v>
      </c>
      <c r="I3" s="15"/>
      <c r="J3" s="15"/>
      <c r="K3" s="15"/>
      <c r="L3" s="15"/>
      <c r="M3" s="16"/>
      <c r="N3" s="14" t="s">
        <v>39</v>
      </c>
      <c r="O3" s="15"/>
      <c r="P3" s="15"/>
      <c r="Q3" s="15"/>
      <c r="R3" s="15"/>
      <c r="S3" s="16"/>
    </row>
    <row r="4" spans="1:19" ht="31.5">
      <c r="A4" s="12"/>
      <c r="B4" s="12"/>
      <c r="C4" s="12"/>
      <c r="D4" s="10" t="s">
        <v>29</v>
      </c>
      <c r="E4" s="17" t="s">
        <v>41</v>
      </c>
      <c r="F4" s="10" t="s">
        <v>30</v>
      </c>
      <c r="G4" s="17" t="s">
        <v>41</v>
      </c>
      <c r="H4" s="11" t="s">
        <v>31</v>
      </c>
      <c r="I4" s="10" t="s">
        <v>41</v>
      </c>
      <c r="J4" s="11" t="s">
        <v>32</v>
      </c>
      <c r="K4" s="10" t="s">
        <v>41</v>
      </c>
      <c r="L4" s="11" t="s">
        <v>33</v>
      </c>
      <c r="M4" s="10" t="s">
        <v>41</v>
      </c>
      <c r="N4" s="11" t="s">
        <v>34</v>
      </c>
      <c r="O4" s="10" t="s">
        <v>41</v>
      </c>
      <c r="P4" s="11" t="s">
        <v>35</v>
      </c>
      <c r="Q4" s="10" t="s">
        <v>41</v>
      </c>
      <c r="R4" s="11" t="s">
        <v>36</v>
      </c>
      <c r="S4" s="10" t="s">
        <v>41</v>
      </c>
    </row>
    <row r="5" spans="1:19" ht="20.25" customHeight="1">
      <c r="A5" s="1">
        <v>1</v>
      </c>
      <c r="B5" s="1" t="s">
        <v>23</v>
      </c>
      <c r="C5" s="1">
        <v>117</v>
      </c>
      <c r="D5" s="1">
        <v>50</v>
      </c>
      <c r="E5" s="18">
        <f aca="true" t="shared" si="0" ref="E5:E27">D5/$C5*100</f>
        <v>42.73504273504273</v>
      </c>
      <c r="F5" s="5">
        <v>72</v>
      </c>
      <c r="G5" s="18">
        <f aca="true" t="shared" si="1" ref="G5:G27">IF(F5&lt;&gt;0,F5/$C5*100,"")</f>
        <v>61.53846153846154</v>
      </c>
      <c r="H5" s="5"/>
      <c r="I5" s="2">
        <f aca="true" t="shared" si="2" ref="I5:I27">IF(H5&lt;&gt;0,H5/$C5*100,"")</f>
      </c>
      <c r="J5" s="1"/>
      <c r="K5" s="2">
        <f aca="true" t="shared" si="3" ref="K5:M27">IF(J5&lt;&gt;0,J5/$C5*100,"")</f>
      </c>
      <c r="L5" s="1"/>
      <c r="M5" s="2">
        <f t="shared" si="3"/>
      </c>
      <c r="N5" s="1"/>
      <c r="O5" s="2">
        <f aca="true" t="shared" si="4" ref="O5:O27">IF(N5&lt;&gt;0,N5/$C5*100,"")</f>
      </c>
      <c r="P5" s="1"/>
      <c r="Q5" s="2">
        <f aca="true" t="shared" si="5" ref="Q5:Q27">IF(P5&lt;&gt;0,P5/$C5*100,"")</f>
      </c>
      <c r="R5" s="1"/>
      <c r="S5" s="2">
        <f aca="true" t="shared" si="6" ref="S5:S27">IF(R5&lt;&gt;0,R5/$C5*100,"")</f>
      </c>
    </row>
    <row r="6" spans="1:19" ht="20.25" customHeight="1">
      <c r="A6" s="1">
        <v>2</v>
      </c>
      <c r="B6" s="1" t="s">
        <v>18</v>
      </c>
      <c r="C6" s="1">
        <v>353</v>
      </c>
      <c r="D6" s="1">
        <v>218</v>
      </c>
      <c r="E6" s="18">
        <f t="shared" si="0"/>
        <v>61.756373937677054</v>
      </c>
      <c r="F6" s="5">
        <v>245</v>
      </c>
      <c r="G6" s="18">
        <f t="shared" si="1"/>
        <v>69.40509915014165</v>
      </c>
      <c r="H6" s="5"/>
      <c r="I6" s="2">
        <f t="shared" si="2"/>
      </c>
      <c r="J6" s="1"/>
      <c r="K6" s="2">
        <f t="shared" si="3"/>
      </c>
      <c r="L6" s="1"/>
      <c r="M6" s="2">
        <f t="shared" si="3"/>
      </c>
      <c r="N6" s="1"/>
      <c r="O6" s="2">
        <f t="shared" si="4"/>
      </c>
      <c r="P6" s="1"/>
      <c r="Q6" s="9">
        <f t="shared" si="5"/>
      </c>
      <c r="R6" s="1"/>
      <c r="S6" s="2">
        <f t="shared" si="6"/>
      </c>
    </row>
    <row r="7" spans="1:19" ht="20.25" customHeight="1">
      <c r="A7" s="1">
        <v>3</v>
      </c>
      <c r="B7" s="1" t="s">
        <v>17</v>
      </c>
      <c r="C7" s="1">
        <v>215</v>
      </c>
      <c r="D7" s="1">
        <v>67</v>
      </c>
      <c r="E7" s="18">
        <f t="shared" si="0"/>
        <v>31.16279069767442</v>
      </c>
      <c r="F7" s="5">
        <v>86</v>
      </c>
      <c r="G7" s="18">
        <f t="shared" si="1"/>
        <v>40</v>
      </c>
      <c r="H7" s="5"/>
      <c r="I7" s="2">
        <f t="shared" si="2"/>
      </c>
      <c r="J7" s="1"/>
      <c r="K7" s="2">
        <f t="shared" si="3"/>
      </c>
      <c r="L7" s="1"/>
      <c r="M7" s="2">
        <f t="shared" si="3"/>
      </c>
      <c r="N7" s="1"/>
      <c r="O7" s="9">
        <f t="shared" si="4"/>
      </c>
      <c r="P7" s="1"/>
      <c r="Q7" s="2">
        <f t="shared" si="5"/>
      </c>
      <c r="R7" s="1"/>
      <c r="S7" s="2">
        <f t="shared" si="6"/>
      </c>
    </row>
    <row r="8" spans="1:19" ht="20.25" customHeight="1">
      <c r="A8" s="1">
        <v>4</v>
      </c>
      <c r="B8" s="1" t="s">
        <v>7</v>
      </c>
      <c r="C8" s="1">
        <v>103</v>
      </c>
      <c r="D8" s="1">
        <v>31</v>
      </c>
      <c r="E8" s="18">
        <f t="shared" si="0"/>
        <v>30.097087378640776</v>
      </c>
      <c r="F8" s="5">
        <v>47</v>
      </c>
      <c r="G8" s="18">
        <f t="shared" si="1"/>
        <v>45.63106796116505</v>
      </c>
      <c r="H8" s="5"/>
      <c r="I8" s="2">
        <f t="shared" si="2"/>
      </c>
      <c r="J8" s="1"/>
      <c r="K8" s="2">
        <f t="shared" si="3"/>
      </c>
      <c r="L8" s="1"/>
      <c r="M8" s="2">
        <f t="shared" si="3"/>
      </c>
      <c r="N8" s="1"/>
      <c r="O8" s="9">
        <f t="shared" si="4"/>
      </c>
      <c r="P8" s="1"/>
      <c r="Q8" s="2">
        <f t="shared" si="5"/>
      </c>
      <c r="R8" s="1"/>
      <c r="S8" s="2">
        <f t="shared" si="6"/>
      </c>
    </row>
    <row r="9" spans="1:19" ht="20.25" customHeight="1">
      <c r="A9" s="1">
        <v>5</v>
      </c>
      <c r="B9" s="1" t="s">
        <v>13</v>
      </c>
      <c r="C9" s="1">
        <v>271</v>
      </c>
      <c r="D9" s="1">
        <v>52</v>
      </c>
      <c r="E9" s="18">
        <f t="shared" si="0"/>
        <v>19.18819188191882</v>
      </c>
      <c r="F9" s="5">
        <v>91</v>
      </c>
      <c r="G9" s="18">
        <f t="shared" si="1"/>
        <v>33.579335793357934</v>
      </c>
      <c r="H9" s="5"/>
      <c r="I9" s="2">
        <f t="shared" si="2"/>
      </c>
      <c r="J9" s="1"/>
      <c r="K9" s="2">
        <f t="shared" si="3"/>
      </c>
      <c r="L9" s="1"/>
      <c r="M9" s="2">
        <f t="shared" si="3"/>
      </c>
      <c r="N9" s="1"/>
      <c r="O9" s="2">
        <f t="shared" si="4"/>
      </c>
      <c r="P9" s="1"/>
      <c r="Q9" s="2">
        <f t="shared" si="5"/>
      </c>
      <c r="R9" s="1"/>
      <c r="S9" s="2">
        <f t="shared" si="6"/>
      </c>
    </row>
    <row r="10" spans="1:19" ht="20.25" customHeight="1">
      <c r="A10" s="1">
        <v>6</v>
      </c>
      <c r="B10" s="1" t="s">
        <v>15</v>
      </c>
      <c r="C10" s="1">
        <v>251</v>
      </c>
      <c r="D10" s="1">
        <v>86</v>
      </c>
      <c r="E10" s="18">
        <f t="shared" si="0"/>
        <v>34.26294820717131</v>
      </c>
      <c r="F10" s="5">
        <v>120</v>
      </c>
      <c r="G10" s="18">
        <f t="shared" si="1"/>
        <v>47.808764940239044</v>
      </c>
      <c r="H10" s="5"/>
      <c r="I10" s="2">
        <f t="shared" si="2"/>
      </c>
      <c r="J10" s="1"/>
      <c r="K10" s="2">
        <f t="shared" si="3"/>
      </c>
      <c r="L10" s="1"/>
      <c r="M10" s="2">
        <f t="shared" si="3"/>
      </c>
      <c r="N10" s="1"/>
      <c r="O10" s="2">
        <f t="shared" si="4"/>
      </c>
      <c r="P10" s="1"/>
      <c r="Q10" s="9">
        <f t="shared" si="5"/>
      </c>
      <c r="R10" s="1"/>
      <c r="S10" s="2">
        <f t="shared" si="6"/>
      </c>
    </row>
    <row r="11" spans="1:19" ht="20.25" customHeight="1">
      <c r="A11" s="1">
        <v>7</v>
      </c>
      <c r="B11" s="1" t="s">
        <v>24</v>
      </c>
      <c r="C11" s="1">
        <v>78</v>
      </c>
      <c r="D11" s="1">
        <v>50</v>
      </c>
      <c r="E11" s="18">
        <f t="shared" si="0"/>
        <v>64.1025641025641</v>
      </c>
      <c r="F11" s="5">
        <v>58</v>
      </c>
      <c r="G11" s="18">
        <f t="shared" si="1"/>
        <v>74.35897435897436</v>
      </c>
      <c r="H11" s="5"/>
      <c r="I11" s="2">
        <f t="shared" si="2"/>
      </c>
      <c r="J11" s="1"/>
      <c r="K11" s="2">
        <f t="shared" si="3"/>
      </c>
      <c r="L11" s="1"/>
      <c r="M11" s="2">
        <f t="shared" si="3"/>
      </c>
      <c r="N11" s="1"/>
      <c r="O11" s="2">
        <f t="shared" si="4"/>
      </c>
      <c r="P11" s="1"/>
      <c r="Q11" s="2">
        <f t="shared" si="5"/>
      </c>
      <c r="R11" s="1"/>
      <c r="S11" s="2">
        <f t="shared" si="6"/>
      </c>
    </row>
    <row r="12" spans="1:19" ht="20.25" customHeight="1">
      <c r="A12" s="1">
        <v>8</v>
      </c>
      <c r="B12" s="1" t="s">
        <v>12</v>
      </c>
      <c r="C12" s="1">
        <v>238</v>
      </c>
      <c r="D12" s="1">
        <v>66</v>
      </c>
      <c r="E12" s="18">
        <f t="shared" si="0"/>
        <v>27.73109243697479</v>
      </c>
      <c r="F12" s="5">
        <v>114</v>
      </c>
      <c r="G12" s="18">
        <f t="shared" si="1"/>
        <v>47.89915966386555</v>
      </c>
      <c r="H12" s="5"/>
      <c r="I12" s="2">
        <f t="shared" si="2"/>
      </c>
      <c r="J12" s="1"/>
      <c r="K12" s="2">
        <f t="shared" si="3"/>
      </c>
      <c r="L12" s="1"/>
      <c r="M12" s="2">
        <f t="shared" si="3"/>
      </c>
      <c r="N12" s="1"/>
      <c r="O12" s="2">
        <f t="shared" si="4"/>
      </c>
      <c r="P12" s="1"/>
      <c r="Q12" s="2">
        <f t="shared" si="5"/>
      </c>
      <c r="R12" s="1"/>
      <c r="S12" s="2">
        <f t="shared" si="6"/>
      </c>
    </row>
    <row r="13" spans="1:19" ht="20.25" customHeight="1">
      <c r="A13" s="1">
        <v>9</v>
      </c>
      <c r="B13" s="1" t="s">
        <v>19</v>
      </c>
      <c r="C13" s="1">
        <v>209</v>
      </c>
      <c r="D13" s="1">
        <v>85</v>
      </c>
      <c r="E13" s="18">
        <f t="shared" si="0"/>
        <v>40.66985645933015</v>
      </c>
      <c r="F13" s="5">
        <v>115</v>
      </c>
      <c r="G13" s="18">
        <f t="shared" si="1"/>
        <v>55.02392344497608</v>
      </c>
      <c r="H13" s="5"/>
      <c r="I13" s="2">
        <f t="shared" si="2"/>
      </c>
      <c r="J13" s="1"/>
      <c r="K13" s="2">
        <f t="shared" si="3"/>
      </c>
      <c r="L13" s="1"/>
      <c r="M13" s="2">
        <f t="shared" si="3"/>
      </c>
      <c r="N13" s="1"/>
      <c r="O13" s="2">
        <f t="shared" si="4"/>
      </c>
      <c r="P13" s="1"/>
      <c r="Q13" s="2">
        <f t="shared" si="5"/>
      </c>
      <c r="R13" s="1"/>
      <c r="S13" s="2">
        <f t="shared" si="6"/>
      </c>
    </row>
    <row r="14" spans="1:19" ht="20.25" customHeight="1">
      <c r="A14" s="1">
        <v>10</v>
      </c>
      <c r="B14" s="1" t="s">
        <v>11</v>
      </c>
      <c r="C14" s="1">
        <v>173</v>
      </c>
      <c r="D14" s="1">
        <v>83</v>
      </c>
      <c r="E14" s="18">
        <f t="shared" si="0"/>
        <v>47.97687861271676</v>
      </c>
      <c r="F14" s="5">
        <v>86</v>
      </c>
      <c r="G14" s="18">
        <f t="shared" si="1"/>
        <v>49.71098265895954</v>
      </c>
      <c r="H14" s="5"/>
      <c r="I14" s="2">
        <f t="shared" si="2"/>
      </c>
      <c r="J14" s="1"/>
      <c r="K14" s="2">
        <f t="shared" si="3"/>
      </c>
      <c r="L14" s="1"/>
      <c r="M14" s="2">
        <f t="shared" si="3"/>
      </c>
      <c r="N14" s="1"/>
      <c r="O14" s="2">
        <f t="shared" si="4"/>
      </c>
      <c r="P14" s="1"/>
      <c r="Q14" s="2">
        <f t="shared" si="5"/>
      </c>
      <c r="R14" s="1"/>
      <c r="S14" s="2">
        <f t="shared" si="6"/>
      </c>
    </row>
    <row r="15" spans="1:19" ht="20.25" customHeight="1">
      <c r="A15" s="1">
        <v>11</v>
      </c>
      <c r="B15" s="1" t="s">
        <v>8</v>
      </c>
      <c r="C15" s="1">
        <v>372</v>
      </c>
      <c r="D15" s="1">
        <v>167</v>
      </c>
      <c r="E15" s="18">
        <f t="shared" si="0"/>
        <v>44.89247311827957</v>
      </c>
      <c r="F15" s="5">
        <v>193</v>
      </c>
      <c r="G15" s="18">
        <f t="shared" si="1"/>
        <v>51.88172043010753</v>
      </c>
      <c r="H15" s="5"/>
      <c r="I15" s="2">
        <f t="shared" si="2"/>
      </c>
      <c r="J15" s="1"/>
      <c r="K15" s="2">
        <f t="shared" si="3"/>
      </c>
      <c r="L15" s="1"/>
      <c r="M15" s="2">
        <f t="shared" si="3"/>
      </c>
      <c r="N15" s="1"/>
      <c r="O15" s="2">
        <f t="shared" si="4"/>
      </c>
      <c r="P15" s="1"/>
      <c r="Q15" s="2">
        <f t="shared" si="5"/>
      </c>
      <c r="R15" s="1"/>
      <c r="S15" s="2">
        <f t="shared" si="6"/>
      </c>
    </row>
    <row r="16" spans="1:19" ht="20.25" customHeight="1">
      <c r="A16" s="1">
        <v>12</v>
      </c>
      <c r="B16" s="1" t="s">
        <v>9</v>
      </c>
      <c r="C16" s="1">
        <v>236</v>
      </c>
      <c r="D16" s="1">
        <v>93</v>
      </c>
      <c r="E16" s="18">
        <f t="shared" si="0"/>
        <v>39.40677966101695</v>
      </c>
      <c r="F16" s="5">
        <v>128</v>
      </c>
      <c r="G16" s="18">
        <f t="shared" si="1"/>
        <v>54.23728813559322</v>
      </c>
      <c r="H16" s="5"/>
      <c r="I16" s="2">
        <f t="shared" si="2"/>
      </c>
      <c r="J16" s="1"/>
      <c r="K16" s="2">
        <f t="shared" si="3"/>
      </c>
      <c r="L16" s="1"/>
      <c r="M16" s="2">
        <f t="shared" si="3"/>
      </c>
      <c r="N16" s="1"/>
      <c r="O16" s="2">
        <f t="shared" si="4"/>
      </c>
      <c r="P16" s="1"/>
      <c r="Q16" s="2">
        <f t="shared" si="5"/>
      </c>
      <c r="R16" s="1"/>
      <c r="S16" s="2">
        <f t="shared" si="6"/>
      </c>
    </row>
    <row r="17" spans="1:19" ht="20.25" customHeight="1">
      <c r="A17" s="1">
        <v>13</v>
      </c>
      <c r="B17" s="1" t="s">
        <v>14</v>
      </c>
      <c r="C17" s="1">
        <v>194</v>
      </c>
      <c r="D17" s="1">
        <v>36</v>
      </c>
      <c r="E17" s="18">
        <f t="shared" si="0"/>
        <v>18.556701030927837</v>
      </c>
      <c r="F17" s="5">
        <v>52</v>
      </c>
      <c r="G17" s="18">
        <f t="shared" si="1"/>
        <v>26.804123711340207</v>
      </c>
      <c r="H17" s="5"/>
      <c r="I17" s="2">
        <f t="shared" si="2"/>
      </c>
      <c r="J17" s="1"/>
      <c r="K17" s="2">
        <f t="shared" si="3"/>
      </c>
      <c r="L17" s="1"/>
      <c r="M17" s="2">
        <f t="shared" si="3"/>
      </c>
      <c r="N17" s="1"/>
      <c r="O17" s="2">
        <f t="shared" si="4"/>
      </c>
      <c r="P17" s="1"/>
      <c r="Q17" s="2">
        <f t="shared" si="5"/>
      </c>
      <c r="R17" s="1"/>
      <c r="S17" s="2">
        <f t="shared" si="6"/>
      </c>
    </row>
    <row r="18" spans="1:19" ht="20.25" customHeight="1">
      <c r="A18" s="1">
        <v>14</v>
      </c>
      <c r="B18" s="1" t="s">
        <v>5</v>
      </c>
      <c r="C18" s="1">
        <v>390</v>
      </c>
      <c r="D18" s="1">
        <v>122</v>
      </c>
      <c r="E18" s="18">
        <f t="shared" si="0"/>
        <v>31.28205128205128</v>
      </c>
      <c r="F18" s="5">
        <v>169</v>
      </c>
      <c r="G18" s="18">
        <f t="shared" si="1"/>
        <v>43.333333333333336</v>
      </c>
      <c r="H18" s="5"/>
      <c r="I18" s="2">
        <f t="shared" si="2"/>
      </c>
      <c r="J18" s="1"/>
      <c r="K18" s="2">
        <f t="shared" si="3"/>
      </c>
      <c r="L18" s="1"/>
      <c r="M18" s="2">
        <f t="shared" si="3"/>
      </c>
      <c r="N18" s="1"/>
      <c r="O18" s="9">
        <f t="shared" si="4"/>
      </c>
      <c r="P18" s="1"/>
      <c r="Q18" s="2">
        <f t="shared" si="5"/>
      </c>
      <c r="R18" s="1"/>
      <c r="S18" s="2">
        <f t="shared" si="6"/>
      </c>
    </row>
    <row r="19" spans="1:19" ht="20.25" customHeight="1">
      <c r="A19" s="1">
        <v>15</v>
      </c>
      <c r="B19" s="1" t="s">
        <v>21</v>
      </c>
      <c r="C19" s="1">
        <v>313</v>
      </c>
      <c r="D19" s="1">
        <v>161</v>
      </c>
      <c r="E19" s="18">
        <f t="shared" si="0"/>
        <v>51.43769968051119</v>
      </c>
      <c r="F19" s="5">
        <v>196</v>
      </c>
      <c r="G19" s="18">
        <f t="shared" si="1"/>
        <v>62.61980830670927</v>
      </c>
      <c r="H19" s="5"/>
      <c r="I19" s="2">
        <f t="shared" si="2"/>
      </c>
      <c r="J19" s="1"/>
      <c r="K19" s="2">
        <f t="shared" si="3"/>
      </c>
      <c r="L19" s="1"/>
      <c r="M19" s="2">
        <f t="shared" si="3"/>
      </c>
      <c r="N19" s="1"/>
      <c r="O19" s="2">
        <f t="shared" si="4"/>
      </c>
      <c r="P19" s="1"/>
      <c r="Q19" s="2">
        <f t="shared" si="5"/>
      </c>
      <c r="R19" s="1"/>
      <c r="S19" s="2">
        <f t="shared" si="6"/>
      </c>
    </row>
    <row r="20" spans="1:19" ht="20.25" customHeight="1">
      <c r="A20" s="1">
        <v>16</v>
      </c>
      <c r="B20" s="1" t="s">
        <v>10</v>
      </c>
      <c r="C20" s="1">
        <v>87</v>
      </c>
      <c r="D20" s="1">
        <v>82</v>
      </c>
      <c r="E20" s="18">
        <f t="shared" si="0"/>
        <v>94.25287356321839</v>
      </c>
      <c r="F20" s="5">
        <v>82</v>
      </c>
      <c r="G20" s="18">
        <f t="shared" si="1"/>
        <v>94.25287356321839</v>
      </c>
      <c r="H20" s="5"/>
      <c r="I20" s="2">
        <f t="shared" si="2"/>
      </c>
      <c r="J20" s="1"/>
      <c r="K20" s="2">
        <f t="shared" si="3"/>
      </c>
      <c r="L20" s="1"/>
      <c r="M20" s="2">
        <f t="shared" si="3"/>
      </c>
      <c r="N20" s="1"/>
      <c r="O20" s="2">
        <f t="shared" si="4"/>
      </c>
      <c r="P20" s="1"/>
      <c r="Q20" s="2">
        <f t="shared" si="5"/>
      </c>
      <c r="R20" s="1"/>
      <c r="S20" s="2">
        <f t="shared" si="6"/>
      </c>
    </row>
    <row r="21" spans="1:19" ht="20.25" customHeight="1">
      <c r="A21" s="1">
        <v>17</v>
      </c>
      <c r="B21" s="1" t="s">
        <v>25</v>
      </c>
      <c r="C21" s="1">
        <v>126</v>
      </c>
      <c r="D21" s="1">
        <v>56</v>
      </c>
      <c r="E21" s="18">
        <f t="shared" si="0"/>
        <v>44.44444444444444</v>
      </c>
      <c r="F21" s="5">
        <v>75</v>
      </c>
      <c r="G21" s="18">
        <f t="shared" si="1"/>
        <v>59.523809523809526</v>
      </c>
      <c r="H21" s="5"/>
      <c r="I21" s="2">
        <f t="shared" si="2"/>
      </c>
      <c r="J21" s="1"/>
      <c r="K21" s="2">
        <f t="shared" si="3"/>
      </c>
      <c r="L21" s="1"/>
      <c r="M21" s="2">
        <f t="shared" si="3"/>
      </c>
      <c r="N21" s="1"/>
      <c r="O21" s="2">
        <f t="shared" si="4"/>
      </c>
      <c r="P21" s="1"/>
      <c r="Q21" s="2">
        <f t="shared" si="5"/>
      </c>
      <c r="R21" s="1"/>
      <c r="S21" s="2">
        <f t="shared" si="6"/>
      </c>
    </row>
    <row r="22" spans="1:19" ht="20.25" customHeight="1">
      <c r="A22" s="1">
        <v>18</v>
      </c>
      <c r="B22" s="1" t="s">
        <v>3</v>
      </c>
      <c r="C22" s="1">
        <v>329</v>
      </c>
      <c r="D22" s="1">
        <v>95</v>
      </c>
      <c r="E22" s="18">
        <f t="shared" si="0"/>
        <v>28.87537993920973</v>
      </c>
      <c r="F22" s="5">
        <v>124</v>
      </c>
      <c r="G22" s="18">
        <f t="shared" si="1"/>
        <v>37.68996960486322</v>
      </c>
      <c r="H22" s="5"/>
      <c r="I22" s="2">
        <f t="shared" si="2"/>
      </c>
      <c r="J22" s="1"/>
      <c r="K22" s="2">
        <f t="shared" si="3"/>
      </c>
      <c r="L22" s="1"/>
      <c r="M22" s="2">
        <f t="shared" si="3"/>
      </c>
      <c r="N22" s="1"/>
      <c r="O22" s="2">
        <f t="shared" si="4"/>
      </c>
      <c r="P22" s="1"/>
      <c r="Q22" s="2">
        <f t="shared" si="5"/>
      </c>
      <c r="R22" s="1"/>
      <c r="S22" s="2">
        <f t="shared" si="6"/>
      </c>
    </row>
    <row r="23" spans="1:19" ht="20.25" customHeight="1">
      <c r="A23" s="1">
        <v>19</v>
      </c>
      <c r="B23" s="1" t="s">
        <v>4</v>
      </c>
      <c r="C23" s="1">
        <v>118</v>
      </c>
      <c r="D23" s="1">
        <v>25</v>
      </c>
      <c r="E23" s="18">
        <f t="shared" si="0"/>
        <v>21.1864406779661</v>
      </c>
      <c r="F23" s="5">
        <v>34</v>
      </c>
      <c r="G23" s="18">
        <f t="shared" si="1"/>
        <v>28.8135593220339</v>
      </c>
      <c r="H23" s="5"/>
      <c r="I23" s="2">
        <f t="shared" si="2"/>
      </c>
      <c r="J23" s="1"/>
      <c r="K23" s="2">
        <f t="shared" si="3"/>
      </c>
      <c r="L23" s="1"/>
      <c r="M23" s="2">
        <f t="shared" si="3"/>
      </c>
      <c r="N23" s="1"/>
      <c r="O23" s="2">
        <f t="shared" si="4"/>
      </c>
      <c r="P23" s="1"/>
      <c r="Q23" s="2">
        <f t="shared" si="5"/>
      </c>
      <c r="R23" s="1"/>
      <c r="S23" s="2">
        <f t="shared" si="6"/>
      </c>
    </row>
    <row r="24" spans="1:19" ht="20.25" customHeight="1">
      <c r="A24" s="1">
        <v>20</v>
      </c>
      <c r="B24" s="1" t="s">
        <v>20</v>
      </c>
      <c r="C24" s="1">
        <v>253</v>
      </c>
      <c r="D24" s="1">
        <v>106</v>
      </c>
      <c r="E24" s="18">
        <f t="shared" si="0"/>
        <v>41.89723320158103</v>
      </c>
      <c r="F24" s="5">
        <v>142</v>
      </c>
      <c r="G24" s="18">
        <f t="shared" si="1"/>
        <v>56.126482213438734</v>
      </c>
      <c r="H24" s="5"/>
      <c r="I24" s="2">
        <f t="shared" si="2"/>
      </c>
      <c r="J24" s="1"/>
      <c r="K24" s="2">
        <f t="shared" si="3"/>
      </c>
      <c r="L24" s="1"/>
      <c r="M24" s="2">
        <f t="shared" si="3"/>
      </c>
      <c r="N24" s="1"/>
      <c r="O24" s="2">
        <f t="shared" si="4"/>
      </c>
      <c r="P24" s="1"/>
      <c r="Q24" s="2">
        <f t="shared" si="5"/>
      </c>
      <c r="R24" s="1"/>
      <c r="S24" s="2">
        <f t="shared" si="6"/>
      </c>
    </row>
    <row r="25" spans="1:19" ht="20.25" customHeight="1">
      <c r="A25" s="1">
        <v>21</v>
      </c>
      <c r="B25" s="1" t="s">
        <v>6</v>
      </c>
      <c r="C25" s="1">
        <v>154</v>
      </c>
      <c r="D25" s="1">
        <v>37</v>
      </c>
      <c r="E25" s="18">
        <f t="shared" si="0"/>
        <v>24.025974025974026</v>
      </c>
      <c r="F25" s="5">
        <v>67</v>
      </c>
      <c r="G25" s="18">
        <f t="shared" si="1"/>
        <v>43.506493506493506</v>
      </c>
      <c r="H25" s="5"/>
      <c r="I25" s="2">
        <f t="shared" si="2"/>
      </c>
      <c r="J25" s="1"/>
      <c r="K25" s="2">
        <f t="shared" si="3"/>
      </c>
      <c r="L25" s="1"/>
      <c r="M25" s="2">
        <f t="shared" si="3"/>
      </c>
      <c r="N25" s="1"/>
      <c r="O25" s="2">
        <f t="shared" si="4"/>
      </c>
      <c r="P25" s="1"/>
      <c r="Q25" s="2">
        <f t="shared" si="5"/>
      </c>
      <c r="R25" s="1"/>
      <c r="S25" s="2">
        <f t="shared" si="6"/>
      </c>
    </row>
    <row r="26" spans="1:19" ht="20.25" customHeight="1">
      <c r="A26" s="1">
        <v>22</v>
      </c>
      <c r="B26" s="1" t="s">
        <v>22</v>
      </c>
      <c r="C26" s="1">
        <v>113</v>
      </c>
      <c r="D26" s="1">
        <v>69</v>
      </c>
      <c r="E26" s="18">
        <f t="shared" si="0"/>
        <v>61.06194690265486</v>
      </c>
      <c r="F26" s="5">
        <v>79</v>
      </c>
      <c r="G26" s="18">
        <f t="shared" si="1"/>
        <v>69.91150442477876</v>
      </c>
      <c r="H26" s="5"/>
      <c r="I26" s="2">
        <f t="shared" si="2"/>
      </c>
      <c r="J26" s="1"/>
      <c r="K26" s="2">
        <f t="shared" si="3"/>
      </c>
      <c r="L26" s="1"/>
      <c r="M26" s="2">
        <f t="shared" si="3"/>
      </c>
      <c r="N26" s="1"/>
      <c r="O26" s="2">
        <f t="shared" si="4"/>
      </c>
      <c r="P26" s="1"/>
      <c r="Q26" s="2">
        <f t="shared" si="5"/>
      </c>
      <c r="R26" s="1"/>
      <c r="S26" s="2">
        <f t="shared" si="6"/>
      </c>
    </row>
    <row r="27" spans="1:19" ht="20.25" customHeight="1">
      <c r="A27" s="1">
        <v>23</v>
      </c>
      <c r="B27" s="1" t="s">
        <v>16</v>
      </c>
      <c r="C27" s="1">
        <v>173</v>
      </c>
      <c r="D27" s="1">
        <v>26</v>
      </c>
      <c r="E27" s="18">
        <f t="shared" si="0"/>
        <v>15.028901734104046</v>
      </c>
      <c r="F27" s="5">
        <v>39</v>
      </c>
      <c r="G27" s="18">
        <f t="shared" si="1"/>
        <v>22.54335260115607</v>
      </c>
      <c r="H27" s="5"/>
      <c r="I27" s="2">
        <f t="shared" si="2"/>
      </c>
      <c r="J27" s="1"/>
      <c r="K27" s="2">
        <f t="shared" si="3"/>
      </c>
      <c r="L27" s="1"/>
      <c r="M27" s="2">
        <f t="shared" si="3"/>
      </c>
      <c r="N27" s="1"/>
      <c r="O27" s="2">
        <f t="shared" si="4"/>
      </c>
      <c r="P27" s="1"/>
      <c r="Q27" s="2">
        <f t="shared" si="5"/>
      </c>
      <c r="R27" s="1"/>
      <c r="S27" s="2">
        <f t="shared" si="6"/>
      </c>
    </row>
    <row r="28" spans="1:19" ht="20.25" customHeight="1">
      <c r="A28" s="3"/>
      <c r="B28" s="3" t="s">
        <v>27</v>
      </c>
      <c r="C28" s="3">
        <f>SUM(C5:C27)</f>
        <v>4866</v>
      </c>
      <c r="D28" s="3">
        <f>SUM(D5:D27)</f>
        <v>1863</v>
      </c>
      <c r="E28" s="19">
        <f>D28/$C28*100</f>
        <v>38.286066584463626</v>
      </c>
      <c r="F28" s="6">
        <f>SUM(F5:F27)</f>
        <v>2414</v>
      </c>
      <c r="G28" s="19">
        <f>F28/$C28*100</f>
        <v>49.60953555281545</v>
      </c>
      <c r="H28" s="6">
        <f>SUM(H5:H27)</f>
        <v>0</v>
      </c>
      <c r="I28" s="4">
        <f>IF(H28&lt;&gt;0,H28/$C28*100,"")</f>
      </c>
      <c r="J28" s="6">
        <f>SUM(J5:J27)</f>
        <v>0</v>
      </c>
      <c r="K28" s="4">
        <f>IF(J28&lt;&gt;0,J28/$C28*100,"")</f>
      </c>
      <c r="L28" s="6">
        <f>SUM(L5:L27)</f>
        <v>0</v>
      </c>
      <c r="M28" s="4">
        <f>IF(L28&lt;&gt;0,L28/$C28*100,"")</f>
      </c>
      <c r="N28" s="6">
        <f>SUM(N5:N27)</f>
        <v>0</v>
      </c>
      <c r="O28" s="4">
        <f>IF(N28&lt;&gt;0,N28/$C28*100,"")</f>
      </c>
      <c r="P28" s="6">
        <f>SUM(P5:P27)</f>
        <v>0</v>
      </c>
      <c r="Q28" s="4">
        <f>IF(P28&lt;&gt;0,P28/$C28*100,"")</f>
      </c>
      <c r="R28" s="6"/>
      <c r="S28" s="4">
        <f>IF(R28&lt;&gt;0,R28/$C28*100,"")</f>
      </c>
    </row>
  </sheetData>
  <sheetProtection/>
  <mergeCells count="6">
    <mergeCell ref="A3:A4"/>
    <mergeCell ref="B3:B4"/>
    <mergeCell ref="C3:C4"/>
    <mergeCell ref="D3:G3"/>
    <mergeCell ref="H3:M3"/>
    <mergeCell ref="N3:S3"/>
  </mergeCells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HungAnhComputer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2020-08-07T04:45:16Z</cp:lastPrinted>
  <dcterms:created xsi:type="dcterms:W3CDTF">2020-08-01T05:59:00Z</dcterms:created>
  <dcterms:modified xsi:type="dcterms:W3CDTF">2020-08-07T10:19:34Z</dcterms:modified>
  <cp:category/>
  <cp:version/>
  <cp:contentType/>
  <cp:contentStatus/>
</cp:coreProperties>
</file>