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2" sheetId="1" r:id="rId1"/>
  </sheets>
  <definedNames>
    <definedName name="_xlnm.Print_Titles" localSheetId="0">'Bieu 2'!$7:$7</definedName>
  </definedNames>
  <calcPr fullCalcOnLoad="1"/>
</workbook>
</file>

<file path=xl/sharedStrings.xml><?xml version="1.0" encoding="utf-8"?>
<sst xmlns="http://schemas.openxmlformats.org/spreadsheetml/2006/main" count="55" uniqueCount="46">
  <si>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</si>
  <si>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</si>
  <si>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</si>
  <si>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</si>
  <si>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</si>
  <si>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</si>
  <si>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Phí</t>
  </si>
  <si>
    <t>II</t>
  </si>
  <si>
    <t>Chi từ nguồn thu phí được để lại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</si>
  <si>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</si>
  <si>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</si>
  <si>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</si>
  <si>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</si>
  <si>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</si>
  <si>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</si>
  <si>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</si>
  <si>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</si>
  <si>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</si>
  <si>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</si>
  <si>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</si>
  <si>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</si>
  <si>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</si>
  <si>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</si>
  <si>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(Dùng cho đơn vị sử dụng ngân sách)</t>
  </si>
  <si>
    <t>Đvt: Triệu đồng</t>
  </si>
  <si>
    <t>Dự toán được giao</t>
  </si>
  <si>
    <t xml:space="preserve">  Đơn vị: Trường THCS Cổ Bi</t>
  </si>
  <si>
    <t xml:space="preserve"> Chương: 622 - Loại 070 - Khoản 073</t>
  </si>
  <si>
    <t>Học phí</t>
  </si>
  <si>
    <t>Thu khác tại đơn vị</t>
  </si>
  <si>
    <t>Chi sự nghiệp chuyên môn</t>
  </si>
  <si>
    <t>KP tiết kiệm 10% CCTL</t>
  </si>
  <si>
    <t>Chi thanh toán cá nhân</t>
  </si>
  <si>
    <t>Chè nước CBCC</t>
  </si>
  <si>
    <t>Thanh toán dịch vụ công cộng</t>
  </si>
  <si>
    <t>Chi phí thuê mướn</t>
  </si>
  <si>
    <t>Chi phí hội nghị</t>
  </si>
  <si>
    <t>Thông tin tuyên truyền liên lạc</t>
  </si>
  <si>
    <t>Vật tư văn phòng</t>
  </si>
  <si>
    <t>Thanh toán công tác phí</t>
  </si>
  <si>
    <t>Chi phí nghiệp vụ chuyên môn</t>
  </si>
  <si>
    <t>Chi mua sắm, sửa chữa lớn</t>
  </si>
  <si>
    <t>Chi khác</t>
  </si>
  <si>
    <t>Kinh phí không thực hiện chế độ tự chủ - CCTL</t>
  </si>
  <si>
    <t>(Kèm theo Quyết định số 01 /QĐ-THCSCB ngày 02/01/2021 của Trường THCS Cổ Bi )</t>
  </si>
  <si>
    <t>DỰ TOÁN THU, CHI NGÂN SÁCH NHÀ NƯỚC NĂM 2021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</si>
</sst>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6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right"/>
      <protection/>
    </xf>
    <xf numFmtId="2" fontId="5" fillId="0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5" fillId="0" borderId="0" xfId="0" applyFont="1" applyFill="1" applyAlignment="1" applyProtection="1">
      <alignment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79" sqref="A79"/>
    </sheetView>
  </sheetViews>
  <sheetFormatPr defaultColWidth="9.00390625" defaultRowHeight="14.25"/>
  <cols>
    <col min="1" max="1" width="6.375" style="11" customWidth="1"/>
    <col min="2" max="2" width="54.00390625" style="1" customWidth="1"/>
    <col min="3" max="3" width="17.50390625" style="1" customWidth="1"/>
    <col min="4" max="4" width="9.00390625" style="1" customWidth="1"/>
    <col min="5" max="5" width="9.125" style="0" customWidth="1"/>
  </cols>
  <sheetData>
    <row r="1" spans="1:3" ht="15.75" customHeight="1">
      <c r="A1" s="31" t="s">
        <v>26</v>
      </c>
      <c r="B1" s="31"/>
      <c r="C1" s="3"/>
    </row>
    <row r="2" spans="1:3" ht="15.75" customHeight="1">
      <c r="A2" s="31" t="s">
        <v>27</v>
      </c>
      <c r="B2" s="31"/>
      <c r="C2" s="3"/>
    </row>
    <row r="3" spans="1:3" ht="15.75" customHeight="1">
      <c r="A3" s="30" t="s">
        <v>45</v>
      </c>
      <c r="B3" s="30"/>
      <c r="C3" s="30"/>
    </row>
    <row r="4" spans="1:3" s="2" customFormat="1" ht="18.75" customHeight="1">
      <c r="A4" s="29" t="s">
        <v>44</v>
      </c>
      <c r="B4" s="29"/>
      <c r="C4" s="29"/>
    </row>
    <row r="5" spans="1:3" s="2" customFormat="1" ht="18.75" customHeight="1">
      <c r="A5" s="28" t="s">
        <v>23</v>
      </c>
      <c r="B5" s="28"/>
      <c r="C5" s="28"/>
    </row>
    <row r="6" spans="1:3" ht="15.75" customHeight="1">
      <c r="A6" s="10"/>
      <c r="B6" s="3"/>
      <c r="C6" s="7" t="s">
        <v>24</v>
      </c>
    </row>
    <row r="7" spans="1:3" s="9" customFormat="1" ht="31.5" customHeight="1">
      <c r="A7" s="6" t="s">
        <v>0</v>
      </c>
      <c r="B7" s="13" t="s">
        <v>1</v>
      </c>
      <c r="C7" s="13" t="s">
        <v>25</v>
      </c>
    </row>
    <row r="8" spans="1:3" s="9" customFormat="1" ht="15.75" customHeight="1">
      <c r="A8" s="18">
        <v>1</v>
      </c>
      <c r="B8" s="19">
        <v>2</v>
      </c>
      <c r="C8" s="19">
        <v>3</v>
      </c>
    </row>
    <row r="9" spans="1:5" s="2" customFormat="1" ht="18.75" customHeight="1">
      <c r="A9" s="14" t="s">
        <v>2</v>
      </c>
      <c r="B9" s="15" t="s">
        <v>3</v>
      </c>
      <c r="C9" s="4"/>
      <c r="D9" s="3"/>
      <c r="E9" s="3"/>
    </row>
    <row r="10" spans="1:3" ht="18.75" customHeight="1">
      <c r="A10" s="14" t="s">
        <v>4</v>
      </c>
      <c r="B10" s="15" t="s">
        <v>5</v>
      </c>
      <c r="C10" s="20">
        <f>SUM(C11:C12)</f>
        <v>2126.41</v>
      </c>
    </row>
    <row r="11" spans="1:3" ht="18.75" customHeight="1">
      <c r="A11" s="5">
        <v>1</v>
      </c>
      <c r="B11" s="17" t="s">
        <v>28</v>
      </c>
      <c r="C11" s="8">
        <v>589.95</v>
      </c>
    </row>
    <row r="12" spans="1:3" ht="18.75" customHeight="1">
      <c r="A12" s="5">
        <v>2</v>
      </c>
      <c r="B12" s="17" t="s">
        <v>29</v>
      </c>
      <c r="C12" s="8">
        <f>627.3+909.16</f>
        <v>1536.46</v>
      </c>
    </row>
    <row r="13" spans="1:3" ht="18.75" customHeight="1">
      <c r="A13" s="14" t="s">
        <v>7</v>
      </c>
      <c r="B13" s="15" t="s">
        <v>8</v>
      </c>
      <c r="C13" s="20">
        <f>C14+C17+C20+C22</f>
        <v>2126.41</v>
      </c>
    </row>
    <row r="14" spans="1:3" ht="18.75" customHeight="1">
      <c r="A14" s="4">
        <v>1</v>
      </c>
      <c r="B14" s="21" t="s">
        <v>30</v>
      </c>
      <c r="C14" s="8">
        <f>C11*60%</f>
        <v>353.97</v>
      </c>
    </row>
    <row r="15" spans="1:3" ht="18.75" customHeight="1">
      <c r="A15" s="5" t="s">
        <v>9</v>
      </c>
      <c r="B15" s="17" t="s">
        <v>10</v>
      </c>
      <c r="C15" s="8"/>
    </row>
    <row r="16" spans="1:3" ht="18.75" customHeight="1">
      <c r="A16" s="5" t="s">
        <v>11</v>
      </c>
      <c r="B16" s="17" t="s">
        <v>12</v>
      </c>
      <c r="C16" s="8"/>
    </row>
    <row r="17" spans="1:3" ht="18.75" customHeight="1">
      <c r="A17" s="4">
        <v>2</v>
      </c>
      <c r="B17" s="16" t="s">
        <v>13</v>
      </c>
      <c r="C17" s="8"/>
    </row>
    <row r="18" spans="1:3" ht="18.75" customHeight="1">
      <c r="A18" s="5" t="s">
        <v>9</v>
      </c>
      <c r="B18" s="17" t="s">
        <v>14</v>
      </c>
      <c r="C18" s="8"/>
    </row>
    <row r="19" spans="1:3" ht="18.75" customHeight="1">
      <c r="A19" s="5" t="s">
        <v>11</v>
      </c>
      <c r="B19" s="17" t="s">
        <v>15</v>
      </c>
      <c r="C19" s="8"/>
    </row>
    <row r="20" spans="1:3" ht="18.75" customHeight="1">
      <c r="A20" s="4">
        <v>3</v>
      </c>
      <c r="B20" s="16" t="s">
        <v>29</v>
      </c>
      <c r="C20" s="8">
        <f>C12</f>
        <v>1536.46</v>
      </c>
    </row>
    <row r="21" spans="1:3" ht="18.75" customHeight="1">
      <c r="A21" s="14" t="s">
        <v>16</v>
      </c>
      <c r="B21" s="15" t="s">
        <v>17</v>
      </c>
      <c r="C21" s="8"/>
    </row>
    <row r="22" spans="1:3" ht="18.75" customHeight="1">
      <c r="A22" s="4">
        <v>1</v>
      </c>
      <c r="B22" s="21" t="s">
        <v>28</v>
      </c>
      <c r="C22" s="8">
        <f>C11-C14</f>
        <v>235.98000000000002</v>
      </c>
    </row>
    <row r="23" spans="1:3" ht="18.75" customHeight="1">
      <c r="A23" s="4">
        <v>2</v>
      </c>
      <c r="B23" s="22" t="s">
        <v>6</v>
      </c>
      <c r="C23" s="8"/>
    </row>
    <row r="24" spans="1:3" ht="18.75" customHeight="1">
      <c r="A24" s="14" t="s">
        <v>18</v>
      </c>
      <c r="B24" s="15" t="s">
        <v>19</v>
      </c>
      <c r="C24" s="23">
        <f>C25</f>
        <v>5472.000000000001</v>
      </c>
    </row>
    <row r="25" spans="1:3" ht="18.75" customHeight="1">
      <c r="A25" s="14" t="s">
        <v>4</v>
      </c>
      <c r="B25" s="15" t="s">
        <v>20</v>
      </c>
      <c r="C25" s="23">
        <f>C27+C40</f>
        <v>5472.000000000001</v>
      </c>
    </row>
    <row r="26" spans="1:3" ht="18.75" customHeight="1">
      <c r="A26" s="14">
        <v>1</v>
      </c>
      <c r="B26" s="15" t="s">
        <v>13</v>
      </c>
      <c r="C26" s="12"/>
    </row>
    <row r="27" spans="1:4" s="27" customFormat="1" ht="18.75" customHeight="1">
      <c r="A27" s="24" t="s">
        <v>21</v>
      </c>
      <c r="B27" s="21" t="s">
        <v>14</v>
      </c>
      <c r="C27" s="25">
        <f>SUM(C28:C39)</f>
        <v>5222.000000000001</v>
      </c>
      <c r="D27" s="26"/>
    </row>
    <row r="28" spans="1:3" ht="18.75" customHeight="1">
      <c r="A28" s="5"/>
      <c r="B28" s="22" t="s">
        <v>31</v>
      </c>
      <c r="C28" s="12">
        <v>167</v>
      </c>
    </row>
    <row r="29" spans="1:3" ht="18.75" customHeight="1">
      <c r="A29" s="5"/>
      <c r="B29" s="22" t="s">
        <v>32</v>
      </c>
      <c r="C29" s="12">
        <f>1830.63+1265.24+15.9+659.05-8.39</f>
        <v>3762.43</v>
      </c>
    </row>
    <row r="30" spans="1:3" ht="18.75" customHeight="1">
      <c r="A30" s="5"/>
      <c r="B30" s="22" t="s">
        <v>33</v>
      </c>
      <c r="C30" s="12">
        <v>8.4</v>
      </c>
    </row>
    <row r="31" spans="1:3" ht="18.75" customHeight="1">
      <c r="A31" s="5"/>
      <c r="B31" s="22" t="s">
        <v>34</v>
      </c>
      <c r="C31" s="12">
        <v>299.8</v>
      </c>
    </row>
    <row r="32" spans="1:3" ht="18.75" customHeight="1">
      <c r="A32" s="5"/>
      <c r="B32" s="22" t="s">
        <v>35</v>
      </c>
      <c r="C32" s="12">
        <v>210.24</v>
      </c>
    </row>
    <row r="33" spans="1:3" ht="18.75" customHeight="1">
      <c r="A33" s="5"/>
      <c r="B33" s="22" t="s">
        <v>36</v>
      </c>
      <c r="C33" s="12">
        <v>11</v>
      </c>
    </row>
    <row r="34" spans="1:3" ht="18.75" customHeight="1">
      <c r="A34" s="5"/>
      <c r="B34" s="22" t="s">
        <v>37</v>
      </c>
      <c r="C34" s="12">
        <v>58.88</v>
      </c>
    </row>
    <row r="35" spans="1:3" ht="18.75" customHeight="1">
      <c r="A35" s="5"/>
      <c r="B35" s="22" t="s">
        <v>38</v>
      </c>
      <c r="C35" s="12">
        <v>101.2</v>
      </c>
    </row>
    <row r="36" spans="1:3" ht="18.75" customHeight="1">
      <c r="A36" s="5"/>
      <c r="B36" s="22" t="s">
        <v>39</v>
      </c>
      <c r="C36" s="12">
        <v>23.6</v>
      </c>
    </row>
    <row r="37" spans="1:3" ht="18.75" customHeight="1">
      <c r="A37" s="5"/>
      <c r="B37" s="22" t="s">
        <v>40</v>
      </c>
      <c r="C37" s="12">
        <v>398.1</v>
      </c>
    </row>
    <row r="38" spans="1:3" ht="18.75" customHeight="1">
      <c r="A38" s="5"/>
      <c r="B38" s="22" t="s">
        <v>41</v>
      </c>
      <c r="C38" s="12">
        <f>130.06+20</f>
        <v>150.06</v>
      </c>
    </row>
    <row r="39" spans="1:3" ht="18.75" customHeight="1">
      <c r="A39" s="5"/>
      <c r="B39" s="22" t="s">
        <v>42</v>
      </c>
      <c r="C39" s="12">
        <v>31.29</v>
      </c>
    </row>
    <row r="40" spans="1:4" s="27" customFormat="1" ht="18.75" customHeight="1">
      <c r="A40" s="24" t="s">
        <v>22</v>
      </c>
      <c r="B40" s="21" t="s">
        <v>43</v>
      </c>
      <c r="C40" s="25">
        <f>SUM(C41:C42)</f>
        <v>250</v>
      </c>
      <c r="D40" s="26"/>
    </row>
    <row r="41" spans="1:3" ht="18.75" customHeight="1">
      <c r="A41" s="5"/>
      <c r="B41" s="22" t="s">
        <v>32</v>
      </c>
      <c r="C41" s="12">
        <v>250</v>
      </c>
    </row>
    <row r="42" spans="1:3" ht="18.75" customHeight="1">
      <c r="A42" s="5"/>
      <c r="B42" s="22" t="s">
        <v>35</v>
      </c>
      <c r="C42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5:C5"/>
    <mergeCell ref="A3:C3"/>
    <mergeCell ref="A1:B1"/>
    <mergeCell ref="A2:B2"/>
    <mergeCell ref="A4:C4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Techsi.vn</cp:lastModifiedBy>
  <cp:lastPrinted>2021-04-23T02:09:07Z</cp:lastPrinted>
  <dcterms:created xsi:type="dcterms:W3CDTF">2016-10-14T13:52:32Z</dcterms:created>
  <dcterms:modified xsi:type="dcterms:W3CDTF">2021-04-24T04:30:46Z</dcterms:modified>
  <cp:category/>
  <cp:version/>
  <cp:contentType/>
  <cp:contentStatus/>
</cp:coreProperties>
</file>