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945" activeTab="0"/>
  </bookViews>
  <sheets>
    <sheet name="Bieu 3 quý, 6T" sheetId="1" r:id="rId1"/>
  </sheets>
  <definedNames/>
  <calcPr fullCalcOnLoad="1"/>
</workbook>
</file>

<file path=xl/sharedStrings.xml><?xml version="1.0" encoding="utf-8"?>
<sst xmlns="http://schemas.openxmlformats.org/spreadsheetml/2006/main" count="62" uniqueCount="58">
  <si>
    <t>A</t>
  </si>
  <si>
    <t>I</t>
  </si>
  <si>
    <t>II</t>
  </si>
  <si>
    <t>III</t>
  </si>
  <si>
    <t>B</t>
  </si>
  <si>
    <t>Nội dung</t>
  </si>
  <si>
    <t xml:space="preserve">Số 
TT </t>
  </si>
  <si>
    <t>Tổng số thu, chi, nộp ngân sách phí, lệ phí</t>
  </si>
  <si>
    <t>1.1</t>
  </si>
  <si>
    <t>1.2</t>
  </si>
  <si>
    <t>Chi từ nguồn thu phí được để lại</t>
  </si>
  <si>
    <t>Dự toán chi ngân sách nhà nước</t>
  </si>
  <si>
    <t>Ước thực hiện/Dự toán năm (tỷ lệ %)</t>
  </si>
  <si>
    <t>Nguồn ngân sách trong nước</t>
  </si>
  <si>
    <t xml:space="preserve"> Số phí, lệ phí nộp ngân sách nhà nước</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</si>
  <si>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</si>
  <si>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</si>
  <si>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</si>
  <si>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Chương: 070</t>
  </si>
  <si>
    <t xml:space="preserve">   Biểu số 3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</si>
  <si>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</si>
  <si>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</si>
  <si>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 xml:space="preserve"> Số thu phí, lệ phí, thu SN khác</t>
  </si>
  <si>
    <t>Học phí</t>
  </si>
  <si>
    <t>Số thu phí, lệ phí</t>
  </si>
  <si>
    <t>Số thu sự nghiệp khác</t>
  </si>
  <si>
    <t>Học thêm</t>
  </si>
  <si>
    <t>Học 2 buổi/ngày</t>
  </si>
  <si>
    <t>Chi từ học phí</t>
  </si>
  <si>
    <t>Chi từ hoạt động SN khác</t>
  </si>
  <si>
    <t>Phí, lệ phí</t>
  </si>
  <si>
    <t>Hoạt động sự nghiệp khác</t>
  </si>
  <si>
    <t>THỦ TRƯỞNG ĐƠN VỊ</t>
  </si>
  <si>
    <t>Đơn vị: TRƯỜNG THCS NINH HIỆP</t>
  </si>
  <si>
    <t>Nguyễn Đức Anh</t>
  </si>
  <si>
    <t>môc 6000 - TiÒn l­¬ng</t>
  </si>
  <si>
    <t>môc 6050 - TiÒn c«ng</t>
  </si>
  <si>
    <t>môc 6100 - Phô cÊp l­¬ng</t>
  </si>
  <si>
    <t>môc 6300 - C¸c kho¶n ®/gãp</t>
  </si>
  <si>
    <t>môc 6250 - Phóc lîi tËp thÓ</t>
  </si>
  <si>
    <t>môc 6500 - TT DVCC</t>
  </si>
  <si>
    <t>môc 6550 - Chi phÝ v¨n phßng</t>
  </si>
  <si>
    <t>môc 6600 - Th«ng tin TTLL</t>
  </si>
  <si>
    <t>môc 6650 - Héi nghÞ</t>
  </si>
  <si>
    <t>môc 6700 - C«ng t¸c phÝ</t>
  </si>
  <si>
    <t>môc 6750 - Chi phÝ thuª m­ín</t>
  </si>
  <si>
    <t>môc 6900 - Söa ch÷a TSC§</t>
  </si>
  <si>
    <t>môc 7000 - Chi phÝ Nvô C.M</t>
  </si>
  <si>
    <t>môc 7750 - Chi phÝ kh¸c</t>
  </si>
  <si>
    <t>Ước thực hiện so với cùng kỳ năm trước (tỷ lệ %)</t>
  </si>
  <si>
    <t>Gia Lâm, ngày  05   tháng 7 năm 2022</t>
  </si>
  <si>
    <t>CÔNG KHAI THỰC HIỆN DỰ TOÁN THU- CHI NGÂN SÁCH 6 THÁNG ĐẦU NĂM 2022</t>
  </si>
  <si>
    <t xml:space="preserve">         Trường THCS Ninh Hiệp công khai tình hình thực hiện dự toán thu-chi ngân sách 6 tháng đầu năm 2022 như sau:</t>
  </si>
  <si>
    <t>Dự toán năm 2022</t>
  </si>
  <si>
    <t>Thực
hiện 6 tháng đầu năm năm 2022</t>
  </si>
  <si>
    <t>Ngày 05  tháng 7 năm 202</t>
  </si>
  <si>
    <t>Kinh phí thực hiện chế độ KTC</t>
  </si>
  <si>
    <t>KP CCTL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</si>
</sst>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_-* #,##0.0\ _₫_-;\-* #,##0.0\ _₫_-;_-* &quot;-&quot;?\ _₫_-;_-@_-"/>
    <numFmt numFmtId="175" formatCode="_(* #,##0.0_);_(* \(#,##0.0\);_(* &quot;-&quot;?_);_(@_)"/>
  </numFmts>
  <fonts count="52">
    <font>
      <sz val="11"/>
      <color theme="1"/>
      <name val="Calibri"/>
      <family val="2"/>
    </font>
    <font>
      <sz val="11"/>
      <color indexed="8"/>
      <name val="Calibri"/>
      <family val="2"/>
    </font>
    <font>
      <sz val="14"/>
      <color indexed="8"/>
      <name val="Cambria"/>
      <family val="1"/>
    </font>
    <font>
      <sz val="12"/>
      <color indexed="8"/>
      <name val="Arial"/>
      <family val="2"/>
    </font>
    <font>
      <b/>
      <sz val="12"/>
      <color indexed="8"/>
      <name val="Times New Roman"/>
      <family val="1"/>
    </font>
    <font>
      <sz val="12"/>
      <color indexed="8"/>
      <name val="Times New Roman"/>
      <family val="1"/>
    </font>
    <font>
      <i/>
      <sz val="12"/>
      <color indexed="8"/>
      <name val="Times New Roman"/>
      <family val="1"/>
    </font>
    <font>
      <b/>
      <i/>
      <sz val="12"/>
      <color indexed="8"/>
      <name val="Times New Roman"/>
      <family val="1"/>
    </font>
    <font>
      <sz val="10"/>
      <name val="Arial"/>
      <family val="2"/>
    </font>
    <font>
      <i/>
      <sz val="12"/>
      <name val="Times New Roman"/>
      <family val="1"/>
    </font>
    <font>
      <i/>
      <sz val="13"/>
      <color indexed="8"/>
      <name val="Cambria"/>
      <family val="1"/>
    </font>
    <font>
      <b/>
      <sz val="13"/>
      <color indexed="8"/>
      <name val="Cambria"/>
      <family val="1"/>
    </font>
    <font>
      <i/>
      <sz val="14"/>
      <color indexed="8"/>
      <name val="Times New Roman"/>
      <family val="1"/>
    </font>
    <font>
      <b/>
      <sz val="14"/>
      <color indexed="8"/>
      <name val="Times New Roman"/>
      <family val="1"/>
    </font>
    <font>
      <b/>
      <sz val="13"/>
      <color indexed="8"/>
      <name val="Times New Roman"/>
      <family val="1"/>
    </font>
    <font>
      <sz val="13"/>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Calibri"/>
      <family val="2"/>
    </font>
    <font>
      <b/>
      <sz val="12"/>
      <name val="Times New Roman"/>
      <family val="1"/>
    </font>
    <font>
      <sz val="12"/>
      <name val="Times New Roman"/>
      <family val="1"/>
    </font>
    <font>
      <sz val="11"/>
      <name val="Times New Roman"/>
      <family val="1"/>
    </font>
    <font>
      <b/>
      <i/>
      <sz val="12"/>
      <name val="Times New Roman"/>
      <family val="1"/>
    </font>
    <font>
      <sz val="12"/>
      <name val=".VnTime"/>
      <family val="2"/>
    </font>
    <font>
      <b/>
      <i/>
      <sz val="14"/>
      <color indexed="8"/>
      <name val="Cambria"/>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hair"/>
      <bottom style="hair"/>
    </border>
    <border>
      <left style="thin"/>
      <right style="thin"/>
      <top style="hair"/>
      <bottom>
        <color indexed="63"/>
      </bottom>
    </border>
    <border>
      <left style="thin"/>
      <right style="thin"/>
      <top style="thin"/>
      <bottom/>
    </border>
    <border>
      <left/>
      <right>
        <color indexed="63"/>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1" fillId="23" borderId="0" applyNumberFormat="0" applyBorder="0" applyAlignment="0" applyProtection="0"/>
    <xf numFmtId="0" fontId="42" fillId="24" borderId="1" applyNumberFormat="0" applyAlignment="0" applyProtection="0"/>
    <xf numFmtId="0" fontId="43"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6" fillId="27" borderId="1" applyNumberFormat="0" applyAlignment="0" applyProtection="0"/>
    <xf numFmtId="0" fontId="47" fillId="0" borderId="6" applyNumberFormat="0" applyFill="0" applyAlignment="0" applyProtection="0"/>
    <xf numFmtId="0" fontId="48" fillId="28" borderId="0" applyNumberFormat="0" applyBorder="0" applyAlignment="0" applyProtection="0"/>
    <xf numFmtId="0" fontId="8" fillId="0" borderId="0">
      <alignment/>
      <protection/>
    </xf>
    <xf numFmtId="0" fontId="1" fillId="29" borderId="7" applyNumberFormat="0" applyFont="0" applyAlignment="0" applyProtection="0"/>
    <xf numFmtId="0" fontId="49" fillId="24"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10" xfId="0" applyFont="1" applyBorder="1" applyAlignment="1">
      <alignment horizontal="center"/>
    </xf>
    <xf numFmtId="0" fontId="7"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vertical="top" wrapText="1"/>
    </xf>
    <xf numFmtId="0" fontId="4" fillId="0" borderId="10" xfId="0" applyFont="1" applyBorder="1" applyAlignment="1">
      <alignment horizontal="justify" vertical="top" wrapText="1"/>
    </xf>
    <xf numFmtId="0" fontId="5" fillId="0" borderId="10" xfId="0" applyFont="1" applyBorder="1" applyAlignment="1">
      <alignment horizontal="center" vertical="top" wrapText="1"/>
    </xf>
    <xf numFmtId="0" fontId="5" fillId="0" borderId="0" xfId="0" applyFont="1" applyAlignment="1">
      <alignment/>
    </xf>
    <xf numFmtId="0" fontId="4" fillId="0" borderId="10" xfId="0" applyFont="1" applyBorder="1" applyAlignment="1">
      <alignment horizontal="center"/>
    </xf>
    <xf numFmtId="0" fontId="4" fillId="0" borderId="10" xfId="0" applyFont="1" applyBorder="1" applyAlignment="1">
      <alignment wrapText="1"/>
    </xf>
    <xf numFmtId="0" fontId="5" fillId="0" borderId="10" xfId="0" applyFont="1" applyBorder="1" applyAlignment="1">
      <alignment wrapText="1"/>
    </xf>
    <xf numFmtId="0" fontId="6" fillId="0" borderId="10" xfId="0" applyFont="1" applyBorder="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center"/>
    </xf>
    <xf numFmtId="173" fontId="4" fillId="0" borderId="10" xfId="0" applyNumberFormat="1" applyFont="1" applyBorder="1" applyAlignment="1">
      <alignment/>
    </xf>
    <xf numFmtId="0" fontId="21" fillId="0" borderId="12" xfId="0" applyFont="1" applyBorder="1" applyAlignment="1">
      <alignment horizontal="center"/>
    </xf>
    <xf numFmtId="0" fontId="22" fillId="0" borderId="12" xfId="0" applyFont="1" applyBorder="1" applyAlignment="1">
      <alignment horizontal="center"/>
    </xf>
    <xf numFmtId="0" fontId="9" fillId="0" borderId="12" xfId="0" applyFont="1" applyBorder="1" applyAlignment="1">
      <alignment horizontal="center"/>
    </xf>
    <xf numFmtId="0" fontId="6" fillId="0" borderId="10" xfId="0" applyFont="1" applyBorder="1" applyAlignment="1">
      <alignment wrapText="1"/>
    </xf>
    <xf numFmtId="0" fontId="5" fillId="0" borderId="10" xfId="0" applyFont="1" applyBorder="1" applyAlignment="1">
      <alignment horizontal="center"/>
    </xf>
    <xf numFmtId="173" fontId="5" fillId="0" borderId="10" xfId="42" applyNumberFormat="1" applyFont="1" applyBorder="1" applyAlignment="1">
      <alignment/>
    </xf>
    <xf numFmtId="173" fontId="5" fillId="0" borderId="10" xfId="0" applyNumberFormat="1" applyFont="1" applyBorder="1" applyAlignment="1">
      <alignment/>
    </xf>
    <xf numFmtId="0" fontId="21" fillId="0" borderId="10" xfId="0" applyFont="1" applyBorder="1" applyAlignment="1">
      <alignment wrapText="1"/>
    </xf>
    <xf numFmtId="0" fontId="22" fillId="0" borderId="10" xfId="0" applyFont="1" applyBorder="1" applyAlignment="1">
      <alignment wrapText="1"/>
    </xf>
    <xf numFmtId="0" fontId="23" fillId="0" borderId="10" xfId="0" applyFont="1" applyBorder="1" applyAlignment="1">
      <alignment wrapText="1"/>
    </xf>
    <xf numFmtId="0" fontId="24" fillId="0" borderId="10" xfId="0" applyFont="1" applyBorder="1" applyAlignment="1">
      <alignment wrapText="1"/>
    </xf>
    <xf numFmtId="3" fontId="22" fillId="0" borderId="10" xfId="0" applyNumberFormat="1" applyFont="1" applyBorder="1" applyAlignment="1">
      <alignment horizontal="right"/>
    </xf>
    <xf numFmtId="3" fontId="9" fillId="0" borderId="10" xfId="0" applyNumberFormat="1" applyFont="1" applyBorder="1" applyAlignment="1">
      <alignment horizontal="right"/>
    </xf>
    <xf numFmtId="0" fontId="7" fillId="0" borderId="10" xfId="0" applyFont="1" applyBorder="1" applyAlignment="1">
      <alignment/>
    </xf>
    <xf numFmtId="0" fontId="7" fillId="0" borderId="0" xfId="0" applyFont="1" applyAlignment="1">
      <alignment/>
    </xf>
    <xf numFmtId="0" fontId="26" fillId="0" borderId="0" xfId="0" applyFont="1" applyAlignment="1">
      <alignment/>
    </xf>
    <xf numFmtId="173" fontId="7" fillId="0" borderId="10" xfId="42" applyNumberFormat="1" applyFont="1" applyBorder="1" applyAlignment="1">
      <alignment/>
    </xf>
    <xf numFmtId="173" fontId="4" fillId="0" borderId="10" xfId="0" applyNumberFormat="1" applyFont="1" applyBorder="1" applyAlignment="1">
      <alignment horizontal="center" vertical="top" wrapText="1"/>
    </xf>
    <xf numFmtId="0" fontId="6" fillId="0" borderId="10" xfId="0" applyFont="1" applyBorder="1" applyAlignment="1">
      <alignment/>
    </xf>
    <xf numFmtId="173" fontId="5" fillId="0" borderId="0" xfId="42" applyNumberFormat="1" applyFont="1" applyAlignment="1">
      <alignment horizontal="center"/>
    </xf>
    <xf numFmtId="173" fontId="4" fillId="0" borderId="10" xfId="42" applyNumberFormat="1" applyFont="1" applyBorder="1" applyAlignment="1">
      <alignment horizontal="center" vertical="center" wrapText="1"/>
    </xf>
    <xf numFmtId="173" fontId="5" fillId="0" borderId="11" xfId="42" applyNumberFormat="1" applyFont="1" applyBorder="1" applyAlignment="1">
      <alignment horizontal="center" vertical="center"/>
    </xf>
    <xf numFmtId="173" fontId="6" fillId="0" borderId="10" xfId="42" applyNumberFormat="1" applyFont="1" applyBorder="1" applyAlignment="1">
      <alignment horizontal="center"/>
    </xf>
    <xf numFmtId="173" fontId="7" fillId="0" borderId="10" xfId="42" applyNumberFormat="1" applyFont="1" applyBorder="1" applyAlignment="1">
      <alignment/>
    </xf>
    <xf numFmtId="173" fontId="2" fillId="0" borderId="0" xfId="42" applyNumberFormat="1" applyFont="1" applyAlignment="1">
      <alignment/>
    </xf>
    <xf numFmtId="173" fontId="6" fillId="0" borderId="10" xfId="42" applyNumberFormat="1" applyFont="1" applyBorder="1" applyAlignment="1">
      <alignment/>
    </xf>
    <xf numFmtId="173" fontId="4" fillId="0" borderId="10" xfId="42" applyNumberFormat="1" applyFont="1" applyBorder="1" applyAlignment="1">
      <alignment/>
    </xf>
    <xf numFmtId="3" fontId="4" fillId="0" borderId="10" xfId="0" applyNumberFormat="1" applyFont="1" applyBorder="1" applyAlignment="1">
      <alignment vertical="top" wrapText="1"/>
    </xf>
    <xf numFmtId="3" fontId="4" fillId="0" borderId="10" xfId="0" applyNumberFormat="1" applyFont="1" applyBorder="1" applyAlignment="1">
      <alignment horizontal="right" vertical="top" wrapText="1"/>
    </xf>
    <xf numFmtId="173" fontId="6" fillId="0" borderId="10" xfId="42" applyNumberFormat="1" applyFont="1" applyBorder="1" applyAlignment="1">
      <alignment/>
    </xf>
    <xf numFmtId="0" fontId="27" fillId="0" borderId="10" xfId="0" applyFont="1" applyBorder="1" applyAlignment="1">
      <alignment wrapText="1"/>
    </xf>
    <xf numFmtId="173" fontId="5" fillId="0" borderId="10" xfId="42" applyNumberFormat="1" applyFont="1" applyBorder="1" applyAlignment="1">
      <alignment/>
    </xf>
    <xf numFmtId="3" fontId="9" fillId="0" borderId="12" xfId="0" applyNumberFormat="1" applyFont="1" applyBorder="1" applyAlignment="1">
      <alignment horizontal="right"/>
    </xf>
    <xf numFmtId="0" fontId="24" fillId="0" borderId="13" xfId="0" applyFont="1" applyBorder="1" applyAlignment="1">
      <alignment horizontal="center"/>
    </xf>
    <xf numFmtId="0" fontId="24" fillId="0" borderId="14" xfId="0" applyFont="1" applyBorder="1" applyAlignment="1">
      <alignment wrapText="1"/>
    </xf>
    <xf numFmtId="3" fontId="7" fillId="0" borderId="14" xfId="0" applyNumberFormat="1" applyFont="1" applyBorder="1" applyAlignment="1">
      <alignment/>
    </xf>
    <xf numFmtId="0" fontId="22" fillId="0" borderId="10" xfId="0" applyFont="1" applyBorder="1" applyAlignment="1">
      <alignment horizontal="center"/>
    </xf>
    <xf numFmtId="0" fontId="25" fillId="0" borderId="10" xfId="0" applyFont="1" applyBorder="1" applyAlignment="1">
      <alignment vertical="top" wrapText="1"/>
    </xf>
    <xf numFmtId="0" fontId="5" fillId="0" borderId="0" xfId="0" applyFont="1" applyAlignment="1">
      <alignment horizontal="center"/>
    </xf>
    <xf numFmtId="0" fontId="4" fillId="0" borderId="0" xfId="0" applyFont="1" applyAlignment="1">
      <alignment horizontal="center"/>
    </xf>
    <xf numFmtId="0" fontId="11" fillId="0" borderId="0" xfId="0" applyFont="1" applyAlignment="1">
      <alignment horizontal="center"/>
    </xf>
    <xf numFmtId="0" fontId="10" fillId="0" borderId="0" xfId="0" applyFont="1" applyBorder="1" applyAlignment="1">
      <alignment horizontal="center"/>
    </xf>
    <xf numFmtId="173" fontId="13" fillId="0" borderId="0" xfId="42" applyNumberFormat="1" applyFont="1" applyAlignment="1">
      <alignment horizontal="center"/>
    </xf>
    <xf numFmtId="0" fontId="6" fillId="0" borderId="15" xfId="0" applyFont="1" applyBorder="1" applyAlignment="1">
      <alignment horizontal="right"/>
    </xf>
    <xf numFmtId="0" fontId="12" fillId="0" borderId="0" xfId="0" applyFont="1" applyAlignment="1">
      <alignment horizontal="center"/>
    </xf>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horizontal="left" vertical="center" wrapText="1"/>
    </xf>
    <xf numFmtId="0" fontId="15" fillId="0" borderId="0" xfId="0" applyFont="1" applyAlignment="1">
      <alignment horizontal="left" vertical="center"/>
    </xf>
    <xf numFmtId="0" fontId="5" fillId="0" borderId="0" xfId="0" applyFont="1" applyAlignment="1">
      <alignment horizontal="right"/>
    </xf>
    <xf numFmtId="0" fontId="4" fillId="0" borderId="0" xfId="0" applyFont="1" applyAlignment="1">
      <alignment/>
    </xf>
    <xf numFmtId="0" fontId="14"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3" fontId="9" fillId="0" borderId="11" xfId="0" applyNumberFormat="1" applyFont="1" applyBorder="1" applyAlignment="1">
      <alignment horizontal="right"/>
    </xf>
    <xf numFmtId="3" fontId="9" fillId="0" borderId="10" xfId="0" applyNumberFormat="1" applyFont="1" applyBorder="1" applyAlignment="1">
      <alignment horizontal="right"/>
    </xf>
    <xf numFmtId="173" fontId="22" fillId="0" borderId="10" xfId="42" applyNumberFormat="1"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3</xdr:row>
      <xdr:rowOff>47625</xdr:rowOff>
    </xdr:from>
    <xdr:to>
      <xdr:col>5</xdr:col>
      <xdr:colOff>428625</xdr:colOff>
      <xdr:row>3</xdr:row>
      <xdr:rowOff>47625</xdr:rowOff>
    </xdr:to>
    <xdr:sp>
      <xdr:nvSpPr>
        <xdr:cNvPr id="1" name="Straight Connector 3"/>
        <xdr:cNvSpPr>
          <a:spLocks/>
        </xdr:cNvSpPr>
      </xdr:nvSpPr>
      <xdr:spPr>
        <a:xfrm>
          <a:off x="4333875" y="74295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H56"/>
  <sheetViews>
    <sheetView tabSelected="1" zoomScalePageLayoutView="0" workbookViewId="0" topLeftCell="A1">
      <selection activeCell="D23" sqref="D23"/>
    </sheetView>
  </sheetViews>
  <sheetFormatPr defaultColWidth="9.00390625" defaultRowHeight="15"/>
  <cols>
    <col min="1" max="1" width="4.421875" style="1" customWidth="1"/>
    <col min="2" max="2" width="37.00390625" style="1" customWidth="1"/>
    <col min="3" max="3" width="17.28125" style="1" customWidth="1"/>
    <col min="4" max="4" width="16.28125" style="47" customWidth="1"/>
    <col min="5" max="5" width="12.421875" style="1" customWidth="1"/>
    <col min="6" max="6" width="15.28125" style="1" customWidth="1"/>
    <col min="7" max="7" width="9.00390625" style="1" customWidth="1"/>
    <col min="8" max="8" width="16.57421875" style="1" customWidth="1"/>
    <col min="9" max="16384" width="9.00390625" style="1" customWidth="1"/>
  </cols>
  <sheetData>
    <row r="1" spans="1:8" ht="18">
      <c r="A1" s="72" t="s">
        <v>19</v>
      </c>
      <c r="B1" s="72"/>
      <c r="C1" s="72"/>
      <c r="D1" s="72"/>
      <c r="E1" s="72"/>
      <c r="F1" s="72"/>
      <c r="G1" s="2"/>
      <c r="H1" s="2"/>
    </row>
    <row r="2" spans="1:8" ht="18">
      <c r="A2" s="73" t="s">
        <v>33</v>
      </c>
      <c r="B2" s="73"/>
      <c r="C2" s="74" t="s">
        <v>15</v>
      </c>
      <c r="D2" s="74"/>
      <c r="E2" s="74"/>
      <c r="F2" s="74"/>
      <c r="G2" s="4"/>
      <c r="H2" s="4"/>
    </row>
    <row r="3" spans="1:8" ht="18.75">
      <c r="A3" s="73" t="s">
        <v>18</v>
      </c>
      <c r="B3" s="73"/>
      <c r="C3" s="75" t="s">
        <v>16</v>
      </c>
      <c r="D3" s="75"/>
      <c r="E3" s="75"/>
      <c r="F3" s="75"/>
      <c r="G3" s="4"/>
      <c r="H3" s="4"/>
    </row>
    <row r="4" spans="1:8" ht="9.75" customHeight="1">
      <c r="A4" s="3"/>
      <c r="B4" s="3"/>
      <c r="C4" s="76"/>
      <c r="D4" s="76"/>
      <c r="E4" s="76"/>
      <c r="F4" s="76"/>
      <c r="G4" s="4"/>
      <c r="H4" s="4"/>
    </row>
    <row r="5" spans="1:8" ht="18.75">
      <c r="A5" s="3"/>
      <c r="B5" s="3"/>
      <c r="C5" s="67" t="s">
        <v>50</v>
      </c>
      <c r="D5" s="67"/>
      <c r="E5" s="67"/>
      <c r="F5" s="67"/>
      <c r="G5" s="4"/>
      <c r="H5" s="4"/>
    </row>
    <row r="6" spans="1:8" ht="30" customHeight="1">
      <c r="A6" s="62" t="s">
        <v>51</v>
      </c>
      <c r="B6" s="62"/>
      <c r="C6" s="62"/>
      <c r="D6" s="62"/>
      <c r="E6" s="62"/>
      <c r="F6" s="62"/>
      <c r="G6" s="4"/>
      <c r="H6" s="4"/>
    </row>
    <row r="7" spans="1:8" ht="12.75" customHeight="1">
      <c r="A7" s="61"/>
      <c r="B7" s="61"/>
      <c r="C7" s="61"/>
      <c r="D7" s="61"/>
      <c r="E7" s="61"/>
      <c r="F7" s="61"/>
      <c r="G7" s="13"/>
      <c r="H7" s="4"/>
    </row>
    <row r="8" spans="1:8" ht="37.5" customHeight="1">
      <c r="A8" s="68" t="s">
        <v>17</v>
      </c>
      <c r="B8" s="69"/>
      <c r="C8" s="69"/>
      <c r="D8" s="69"/>
      <c r="E8" s="69"/>
      <c r="F8" s="69"/>
      <c r="G8" s="13"/>
      <c r="H8" s="4"/>
    </row>
    <row r="9" spans="1:8" ht="72.75" customHeight="1">
      <c r="A9" s="70" t="s">
        <v>20</v>
      </c>
      <c r="B9" s="71"/>
      <c r="C9" s="71"/>
      <c r="D9" s="71"/>
      <c r="E9" s="71"/>
      <c r="F9" s="71"/>
      <c r="G9" s="13"/>
      <c r="H9" s="4"/>
    </row>
    <row r="10" spans="1:8" ht="37.5" customHeight="1">
      <c r="A10" s="68" t="s">
        <v>52</v>
      </c>
      <c r="B10" s="68"/>
      <c r="C10" s="68"/>
      <c r="D10" s="68"/>
      <c r="E10" s="68"/>
      <c r="F10" s="68"/>
      <c r="G10" s="13"/>
      <c r="H10" s="4"/>
    </row>
    <row r="11" spans="1:8" ht="21.75" customHeight="1">
      <c r="A11" s="5"/>
      <c r="B11" s="5"/>
      <c r="C11" s="5"/>
      <c r="D11" s="42"/>
      <c r="E11" s="66" t="s">
        <v>21</v>
      </c>
      <c r="F11" s="66"/>
      <c r="G11" s="5"/>
      <c r="H11" s="4"/>
    </row>
    <row r="12" spans="1:8" s="21" customFormat="1" ht="84" customHeight="1">
      <c r="A12" s="18" t="s">
        <v>6</v>
      </c>
      <c r="B12" s="19" t="s">
        <v>5</v>
      </c>
      <c r="C12" s="18" t="s">
        <v>53</v>
      </c>
      <c r="D12" s="43" t="s">
        <v>54</v>
      </c>
      <c r="E12" s="18" t="s">
        <v>12</v>
      </c>
      <c r="F12" s="18" t="s">
        <v>49</v>
      </c>
      <c r="G12" s="5"/>
      <c r="H12" s="5"/>
    </row>
    <row r="13" spans="1:8" ht="18">
      <c r="A13" s="20">
        <v>1</v>
      </c>
      <c r="B13" s="20">
        <v>2</v>
      </c>
      <c r="C13" s="20">
        <v>3</v>
      </c>
      <c r="D13" s="44">
        <v>4</v>
      </c>
      <c r="E13" s="20">
        <v>5</v>
      </c>
      <c r="F13" s="20">
        <v>6</v>
      </c>
      <c r="G13" s="4"/>
      <c r="H13" s="4"/>
    </row>
    <row r="14" spans="1:8" ht="18">
      <c r="A14" s="14" t="s">
        <v>0</v>
      </c>
      <c r="B14" s="53" t="s">
        <v>7</v>
      </c>
      <c r="C14" s="7"/>
      <c r="D14" s="45"/>
      <c r="E14" s="6"/>
      <c r="F14" s="6"/>
      <c r="G14" s="4"/>
      <c r="H14" s="4"/>
    </row>
    <row r="15" spans="1:8" ht="18">
      <c r="A15" s="14" t="s">
        <v>1</v>
      </c>
      <c r="B15" s="15" t="s">
        <v>22</v>
      </c>
      <c r="C15" s="50">
        <f>C16+C18</f>
        <v>3423180000</v>
      </c>
      <c r="D15" s="49">
        <f>D16+D18</f>
        <v>226502000</v>
      </c>
      <c r="E15" s="22">
        <f>D15/C15*100</f>
        <v>6.616713114706209</v>
      </c>
      <c r="F15" s="8"/>
      <c r="G15" s="4"/>
      <c r="H15" s="4"/>
    </row>
    <row r="16" spans="1:8" ht="18">
      <c r="A16" s="9">
        <v>1</v>
      </c>
      <c r="B16" s="16" t="s">
        <v>24</v>
      </c>
      <c r="C16" s="34">
        <f>C17</f>
        <v>790680000</v>
      </c>
      <c r="D16" s="28">
        <f>D17</f>
        <v>226502000</v>
      </c>
      <c r="E16" s="29">
        <f aca="true" t="shared" si="0" ref="E16:E25">D16/C16*100</f>
        <v>28.646481509586685</v>
      </c>
      <c r="F16" s="8"/>
      <c r="G16" s="4"/>
      <c r="H16" s="4"/>
    </row>
    <row r="17" spans="1:8" ht="18">
      <c r="A17" s="9"/>
      <c r="B17" s="17" t="s">
        <v>23</v>
      </c>
      <c r="C17" s="55">
        <v>790680000</v>
      </c>
      <c r="D17" s="52">
        <v>226502000</v>
      </c>
      <c r="E17" s="29">
        <f t="shared" si="0"/>
        <v>28.646481509586685</v>
      </c>
      <c r="F17" s="8"/>
      <c r="G17" s="4"/>
      <c r="H17" s="4"/>
    </row>
    <row r="18" spans="1:8" ht="18">
      <c r="A18" s="9">
        <v>2</v>
      </c>
      <c r="B18" s="16" t="s">
        <v>25</v>
      </c>
      <c r="C18" s="34">
        <f>C19+C20</f>
        <v>2632500000</v>
      </c>
      <c r="D18" s="28">
        <f>D19+D20</f>
        <v>0</v>
      </c>
      <c r="E18" s="29">
        <f t="shared" si="0"/>
        <v>0</v>
      </c>
      <c r="F18" s="8"/>
      <c r="G18" s="4"/>
      <c r="H18" s="4"/>
    </row>
    <row r="19" spans="1:8" ht="18">
      <c r="A19" s="9"/>
      <c r="B19" s="26" t="s">
        <v>26</v>
      </c>
      <c r="C19" s="78">
        <v>1701000000</v>
      </c>
      <c r="D19" s="52"/>
      <c r="E19" s="29">
        <f t="shared" si="0"/>
        <v>0</v>
      </c>
      <c r="F19" s="8"/>
      <c r="G19" s="4"/>
      <c r="H19" s="4"/>
    </row>
    <row r="20" spans="1:8" ht="18">
      <c r="A20" s="9"/>
      <c r="B20" s="26" t="s">
        <v>27</v>
      </c>
      <c r="C20" s="77">
        <v>931500000</v>
      </c>
      <c r="D20" s="52"/>
      <c r="E20" s="29">
        <f t="shared" si="0"/>
        <v>0</v>
      </c>
      <c r="F20" s="8"/>
      <c r="G20" s="4"/>
      <c r="H20" s="4"/>
    </row>
    <row r="21" spans="1:8" ht="18">
      <c r="A21" s="23" t="s">
        <v>2</v>
      </c>
      <c r="B21" s="30" t="s">
        <v>10</v>
      </c>
      <c r="C21" s="51">
        <f>C22+C23</f>
        <v>3423180000</v>
      </c>
      <c r="D21" s="49">
        <f>D22+D23</f>
        <v>206201810</v>
      </c>
      <c r="E21" s="22">
        <f t="shared" si="0"/>
        <v>6.023691713552895</v>
      </c>
      <c r="F21" s="8"/>
      <c r="G21" s="4"/>
      <c r="H21" s="4"/>
    </row>
    <row r="22" spans="1:8" ht="18">
      <c r="A22" s="24">
        <v>1</v>
      </c>
      <c r="B22" s="31" t="s">
        <v>28</v>
      </c>
      <c r="C22" s="34">
        <f>C17</f>
        <v>790680000</v>
      </c>
      <c r="D22" s="28">
        <f>19421080+31097680+28800000+10536000+28800000+19850000+28800000+38897050</f>
        <v>206201810</v>
      </c>
      <c r="E22" s="29">
        <f t="shared" si="0"/>
        <v>26.07904714928922</v>
      </c>
      <c r="F22" s="8"/>
      <c r="G22" s="4"/>
      <c r="H22" s="4"/>
    </row>
    <row r="23" spans="1:8" ht="18">
      <c r="A23" s="24">
        <v>2</v>
      </c>
      <c r="B23" s="32" t="s">
        <v>29</v>
      </c>
      <c r="C23" s="34">
        <f>C24+C25</f>
        <v>2632500000</v>
      </c>
      <c r="D23" s="28">
        <f>D24+D25</f>
        <v>0</v>
      </c>
      <c r="E23" s="29">
        <f t="shared" si="0"/>
        <v>0</v>
      </c>
      <c r="F23" s="8"/>
      <c r="G23" s="4"/>
      <c r="H23" s="4"/>
    </row>
    <row r="24" spans="1:8" ht="18">
      <c r="A24" s="25"/>
      <c r="B24" s="26" t="s">
        <v>26</v>
      </c>
      <c r="C24" s="35">
        <f>C20</f>
        <v>931500000</v>
      </c>
      <c r="D24" s="48"/>
      <c r="E24" s="29">
        <f t="shared" si="0"/>
        <v>0</v>
      </c>
      <c r="F24" s="8"/>
      <c r="G24" s="4"/>
      <c r="H24" s="4"/>
    </row>
    <row r="25" spans="1:8" ht="18">
      <c r="A25" s="25"/>
      <c r="B25" s="26" t="s">
        <v>27</v>
      </c>
      <c r="C25" s="35">
        <f>C19</f>
        <v>1701000000</v>
      </c>
      <c r="D25" s="48"/>
      <c r="E25" s="29">
        <f t="shared" si="0"/>
        <v>0</v>
      </c>
      <c r="F25" s="8"/>
      <c r="G25" s="4"/>
      <c r="H25" s="4"/>
    </row>
    <row r="26" spans="1:8" ht="18">
      <c r="A26" s="14" t="s">
        <v>3</v>
      </c>
      <c r="B26" s="53" t="s">
        <v>14</v>
      </c>
      <c r="C26" s="11"/>
      <c r="D26" s="28"/>
      <c r="E26" s="29"/>
      <c r="F26" s="8"/>
      <c r="G26" s="4"/>
      <c r="H26" s="4"/>
    </row>
    <row r="27" spans="1:8" ht="18">
      <c r="A27" s="27">
        <v>1</v>
      </c>
      <c r="B27" s="16" t="s">
        <v>30</v>
      </c>
      <c r="C27" s="10"/>
      <c r="D27" s="28"/>
      <c r="E27" s="29"/>
      <c r="F27" s="8"/>
      <c r="G27" s="4"/>
      <c r="H27" s="4"/>
    </row>
    <row r="28" spans="1:8" ht="18">
      <c r="A28" s="27">
        <v>2</v>
      </c>
      <c r="B28" s="16" t="s">
        <v>31</v>
      </c>
      <c r="C28" s="10"/>
      <c r="D28" s="28"/>
      <c r="E28" s="29"/>
      <c r="F28" s="8"/>
      <c r="G28" s="4"/>
      <c r="H28" s="4"/>
    </row>
    <row r="29" spans="1:8" ht="18">
      <c r="A29" s="14" t="s">
        <v>4</v>
      </c>
      <c r="B29" s="15" t="s">
        <v>11</v>
      </c>
      <c r="C29" s="12"/>
      <c r="D29" s="28"/>
      <c r="E29" s="29"/>
      <c r="F29" s="8"/>
      <c r="G29" s="4"/>
      <c r="H29" s="4"/>
    </row>
    <row r="30" spans="1:8" ht="18">
      <c r="A30" s="14" t="s">
        <v>1</v>
      </c>
      <c r="B30" s="15" t="s">
        <v>13</v>
      </c>
      <c r="C30" s="40">
        <f>C31+C46</f>
        <v>10548500000</v>
      </c>
      <c r="D30" s="49">
        <f>D31</f>
        <v>4054419461</v>
      </c>
      <c r="E30" s="29">
        <f>D30/C30*100</f>
        <v>38.43598104943831</v>
      </c>
      <c r="F30" s="8"/>
      <c r="G30" s="4"/>
      <c r="H30" s="4"/>
    </row>
    <row r="31" spans="1:8" ht="18">
      <c r="A31" s="56" t="s">
        <v>8</v>
      </c>
      <c r="B31" s="57" t="s">
        <v>56</v>
      </c>
      <c r="C31" s="58">
        <f>SUM(C32:C45)</f>
        <v>10255000000</v>
      </c>
      <c r="D31" s="46">
        <f>SUM(D32:D45)</f>
        <v>4054419461</v>
      </c>
      <c r="E31" s="29">
        <f>D31/C31*100</f>
        <v>39.53602594831789</v>
      </c>
      <c r="F31" s="41"/>
      <c r="G31" s="4"/>
      <c r="H31" s="4"/>
    </row>
    <row r="32" spans="1:8" ht="18">
      <c r="A32" s="59"/>
      <c r="B32" s="60" t="s">
        <v>35</v>
      </c>
      <c r="C32" s="28">
        <v>3577481000</v>
      </c>
      <c r="D32" s="28">
        <v>1779689953</v>
      </c>
      <c r="E32" s="29">
        <f>D32/C32*100</f>
        <v>49.747013415305354</v>
      </c>
      <c r="F32" s="8"/>
      <c r="G32" s="4"/>
      <c r="H32" s="4"/>
    </row>
    <row r="33" spans="1:8" ht="18">
      <c r="A33" s="59"/>
      <c r="B33" s="60" t="s">
        <v>36</v>
      </c>
      <c r="C33" s="28">
        <v>236731000</v>
      </c>
      <c r="D33" s="79">
        <v>55489239</v>
      </c>
      <c r="E33" s="29">
        <f aca="true" t="shared" si="1" ref="E33:E47">D33/C33*100</f>
        <v>23.439785663897</v>
      </c>
      <c r="F33" s="8"/>
      <c r="G33" s="4"/>
      <c r="H33" s="4"/>
    </row>
    <row r="34" spans="1:8" ht="18">
      <c r="A34" s="59"/>
      <c r="B34" s="60" t="s">
        <v>37</v>
      </c>
      <c r="C34" s="28">
        <v>1647284000</v>
      </c>
      <c r="D34" s="28">
        <v>860094065</v>
      </c>
      <c r="E34" s="29">
        <f t="shared" si="1"/>
        <v>52.21285855990831</v>
      </c>
      <c r="F34" s="8"/>
      <c r="G34" s="4"/>
      <c r="H34" s="4"/>
    </row>
    <row r="35" spans="1:8" ht="18">
      <c r="A35" s="59"/>
      <c r="B35" s="60" t="s">
        <v>38</v>
      </c>
      <c r="C35" s="28">
        <v>1112852000</v>
      </c>
      <c r="D35" s="28">
        <v>505765074</v>
      </c>
      <c r="E35" s="29">
        <f t="shared" si="1"/>
        <v>45.44764928310324</v>
      </c>
      <c r="F35" s="8"/>
      <c r="G35" s="4"/>
      <c r="H35" s="4"/>
    </row>
    <row r="36" spans="1:8" ht="18">
      <c r="A36" s="59"/>
      <c r="B36" s="60" t="s">
        <v>39</v>
      </c>
      <c r="C36" s="28">
        <v>104000000</v>
      </c>
      <c r="D36" s="54">
        <v>4800000</v>
      </c>
      <c r="E36" s="29">
        <f t="shared" si="1"/>
        <v>4.615384615384616</v>
      </c>
      <c r="F36" s="8"/>
      <c r="G36" s="4"/>
      <c r="H36" s="4"/>
    </row>
    <row r="37" spans="1:8" ht="18">
      <c r="A37" s="59"/>
      <c r="B37" s="60" t="s">
        <v>40</v>
      </c>
      <c r="C37" s="28">
        <v>490000000</v>
      </c>
      <c r="D37" s="28">
        <v>104358090</v>
      </c>
      <c r="E37" s="29">
        <f t="shared" si="1"/>
        <v>21.297569387755104</v>
      </c>
      <c r="F37" s="8"/>
      <c r="G37" s="4"/>
      <c r="H37" s="4"/>
    </row>
    <row r="38" spans="1:8" ht="18">
      <c r="A38" s="59"/>
      <c r="B38" s="60" t="s">
        <v>41</v>
      </c>
      <c r="C38" s="28">
        <v>640000000</v>
      </c>
      <c r="D38" s="28">
        <v>156244200</v>
      </c>
      <c r="E38" s="29">
        <f t="shared" si="1"/>
        <v>24.41315625</v>
      </c>
      <c r="F38" s="8"/>
      <c r="G38" s="4"/>
      <c r="H38" s="4"/>
    </row>
    <row r="39" spans="1:8" ht="18">
      <c r="A39" s="59"/>
      <c r="B39" s="60" t="s">
        <v>42</v>
      </c>
      <c r="C39" s="28">
        <v>101120000</v>
      </c>
      <c r="D39" s="28">
        <v>41029000</v>
      </c>
      <c r="E39" s="29">
        <f t="shared" si="1"/>
        <v>40.57456487341772</v>
      </c>
      <c r="F39" s="8"/>
      <c r="G39" s="4"/>
      <c r="H39" s="4"/>
    </row>
    <row r="40" spans="1:8" ht="18">
      <c r="A40" s="59"/>
      <c r="B40" s="60" t="s">
        <v>43</v>
      </c>
      <c r="C40" s="28">
        <v>35000000</v>
      </c>
      <c r="D40" s="28">
        <v>0</v>
      </c>
      <c r="E40" s="29">
        <f t="shared" si="1"/>
        <v>0</v>
      </c>
      <c r="F40" s="8"/>
      <c r="G40" s="4"/>
      <c r="H40" s="4"/>
    </row>
    <row r="41" spans="1:8" ht="18">
      <c r="A41" s="59"/>
      <c r="B41" s="60" t="s">
        <v>44</v>
      </c>
      <c r="C41" s="28">
        <v>36000000</v>
      </c>
      <c r="D41" s="28">
        <v>18000000</v>
      </c>
      <c r="E41" s="29">
        <f t="shared" si="1"/>
        <v>50</v>
      </c>
      <c r="F41" s="8"/>
      <c r="G41" s="4"/>
      <c r="H41" s="4"/>
    </row>
    <row r="42" spans="1:8" ht="18">
      <c r="A42" s="59"/>
      <c r="B42" s="60" t="s">
        <v>45</v>
      </c>
      <c r="C42" s="28">
        <v>232000000</v>
      </c>
      <c r="D42" s="28">
        <v>67800000</v>
      </c>
      <c r="E42" s="29">
        <f t="shared" si="1"/>
        <v>29.224137931034484</v>
      </c>
      <c r="F42" s="8"/>
      <c r="G42" s="4"/>
      <c r="H42" s="4"/>
    </row>
    <row r="43" spans="1:8" ht="18">
      <c r="A43" s="59"/>
      <c r="B43" s="60" t="s">
        <v>46</v>
      </c>
      <c r="C43" s="28">
        <v>590000000</v>
      </c>
      <c r="D43" s="28">
        <v>71180000</v>
      </c>
      <c r="E43" s="29">
        <f t="shared" si="1"/>
        <v>12.064406779661017</v>
      </c>
      <c r="F43" s="8"/>
      <c r="G43" s="4"/>
      <c r="H43" s="4"/>
    </row>
    <row r="44" spans="1:8" ht="18">
      <c r="A44" s="59"/>
      <c r="B44" s="60" t="s">
        <v>47</v>
      </c>
      <c r="C44" s="28">
        <v>1267252000</v>
      </c>
      <c r="D44" s="28">
        <v>370559840</v>
      </c>
      <c r="E44" s="29">
        <f t="shared" si="1"/>
        <v>29.241211692702002</v>
      </c>
      <c r="F44" s="8"/>
      <c r="G44" s="4"/>
      <c r="H44" s="4"/>
    </row>
    <row r="45" spans="1:8" ht="18">
      <c r="A45" s="59"/>
      <c r="B45" s="60" t="s">
        <v>48</v>
      </c>
      <c r="C45" s="28">
        <v>185280000</v>
      </c>
      <c r="D45" s="28">
        <v>19410000</v>
      </c>
      <c r="E45" s="29">
        <f t="shared" si="1"/>
        <v>10.476036269430052</v>
      </c>
      <c r="F45" s="8"/>
      <c r="G45" s="4"/>
      <c r="H45" s="4"/>
    </row>
    <row r="46" spans="1:8" s="38" customFormat="1" ht="18">
      <c r="A46" s="33" t="s">
        <v>9</v>
      </c>
      <c r="B46" s="33" t="s">
        <v>57</v>
      </c>
      <c r="C46" s="39">
        <f>C47</f>
        <v>293500000</v>
      </c>
      <c r="D46" s="39"/>
      <c r="E46" s="29">
        <f t="shared" si="1"/>
        <v>0</v>
      </c>
      <c r="F46" s="36"/>
      <c r="G46" s="37"/>
      <c r="H46" s="37"/>
    </row>
    <row r="47" spans="1:8" ht="18">
      <c r="A47" s="31"/>
      <c r="B47" s="31" t="s">
        <v>57</v>
      </c>
      <c r="C47" s="28">
        <v>293500000</v>
      </c>
      <c r="D47" s="28"/>
      <c r="E47" s="29">
        <f t="shared" si="1"/>
        <v>0</v>
      </c>
      <c r="F47" s="8"/>
      <c r="G47" s="4"/>
      <c r="H47" s="4"/>
    </row>
    <row r="49" spans="4:6" ht="18">
      <c r="D49" s="64" t="s">
        <v>55</v>
      </c>
      <c r="E49" s="64"/>
      <c r="F49" s="64"/>
    </row>
    <row r="50" spans="4:6" ht="18">
      <c r="D50" s="63" t="s">
        <v>32</v>
      </c>
      <c r="E50" s="63"/>
      <c r="F50" s="63"/>
    </row>
    <row r="51" spans="4:6" ht="18">
      <c r="D51" s="64"/>
      <c r="E51" s="64"/>
      <c r="F51" s="64"/>
    </row>
    <row r="52" spans="4:6" ht="18">
      <c r="D52" s="63"/>
      <c r="E52" s="63"/>
      <c r="F52" s="63"/>
    </row>
    <row r="56" spans="4:6" ht="18.75">
      <c r="D56" s="65" t="s">
        <v>34</v>
      </c>
      <c r="E56" s="65"/>
      <c r="F56" s="65"/>
    </row>
  </sheetData>
  <sheetProtection/>
  <mergeCells count="18">
    <mergeCell ref="A1:F1"/>
    <mergeCell ref="A2:B2"/>
    <mergeCell ref="C2:F2"/>
    <mergeCell ref="A3:B3"/>
    <mergeCell ref="C3:F3"/>
    <mergeCell ref="C4:F4"/>
    <mergeCell ref="C5:F5"/>
    <mergeCell ref="A6:F6"/>
    <mergeCell ref="A7:F7"/>
    <mergeCell ref="A8:F8"/>
    <mergeCell ref="A9:F9"/>
    <mergeCell ref="A10:F10"/>
    <mergeCell ref="E11:F11"/>
    <mergeCell ref="D49:F49"/>
    <mergeCell ref="D50:F50"/>
    <mergeCell ref="D51:F51"/>
    <mergeCell ref="D52:F52"/>
    <mergeCell ref="D56:F56"/>
  </mergeCells>
  <printOptions/>
  <pageMargins left="0.4" right="0" top="0.5511811023622047" bottom="0.5511811023622047"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Windows User</cp:lastModifiedBy>
  <cp:lastPrinted>2021-05-03T07:41:35Z</cp:lastPrinted>
  <dcterms:created xsi:type="dcterms:W3CDTF">2016-10-14T10:52:32Z</dcterms:created>
  <dcterms:modified xsi:type="dcterms:W3CDTF">2022-08-04T10:10:07Z</dcterms:modified>
  <cp:category/>
  <cp:version/>
  <cp:contentType/>
  <cp:contentStatus/>
</cp:coreProperties>
</file>